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вьяловка\Documents\Завьяловка\ОСНОВНЫЕ СРЕДСТВА\"/>
    </mc:Choice>
  </mc:AlternateContent>
  <bookViews>
    <workbookView xWindow="0" yWindow="0" windowWidth="24000" windowHeight="8535"/>
  </bookViews>
  <sheets>
    <sheet name="Раздел 1" sheetId="2" r:id="rId1"/>
    <sheet name="раздел 2" sheetId="3" r:id="rId2"/>
    <sheet name="раздел 3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1" i="2" l="1"/>
  <c r="H87" i="2"/>
  <c r="A87" i="2"/>
  <c r="H86" i="2"/>
  <c r="H85" i="2"/>
  <c r="H84" i="2"/>
  <c r="H83" i="2"/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12" i="2"/>
  <c r="A11" i="2"/>
  <c r="A92" i="2" l="1"/>
  <c r="A93" i="2" s="1"/>
  <c r="A94" i="2" s="1"/>
  <c r="A95" i="2" s="1"/>
  <c r="A96" i="2" s="1"/>
  <c r="A97" i="2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83" i="2"/>
  <c r="A84" i="2" s="1"/>
  <c r="A85" i="2" s="1"/>
  <c r="A86" i="2" s="1"/>
  <c r="F66" i="2"/>
  <c r="F65" i="2"/>
  <c r="F64" i="2"/>
  <c r="F94" i="2"/>
  <c r="F93" i="2"/>
  <c r="F91" i="2"/>
  <c r="F47" i="2"/>
  <c r="F48" i="2"/>
  <c r="F49" i="2"/>
  <c r="F50" i="2"/>
  <c r="G51" i="2"/>
  <c r="F55" i="2"/>
  <c r="F56" i="2"/>
  <c r="F57" i="2"/>
  <c r="F58" i="2"/>
  <c r="F59" i="2"/>
  <c r="F60" i="2"/>
  <c r="F61" i="2"/>
  <c r="F62" i="2"/>
  <c r="F63" i="2"/>
  <c r="F67" i="2"/>
  <c r="F68" i="2"/>
  <c r="F71" i="2"/>
  <c r="F72" i="2"/>
  <c r="F73" i="2"/>
  <c r="F74" i="2"/>
  <c r="F75" i="2"/>
  <c r="F76" i="2"/>
  <c r="F78" i="2"/>
  <c r="F81" i="2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G42" i="2"/>
  <c r="H42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11" i="2"/>
  <c r="G20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8" i="2"/>
  <c r="G41" i="2"/>
  <c r="G15" i="2"/>
  <c r="G16" i="2"/>
  <c r="G11" i="2"/>
  <c r="G12" i="2"/>
  <c r="G13" i="2"/>
  <c r="G14" i="2"/>
</calcChain>
</file>

<file path=xl/sharedStrings.xml><?xml version="1.0" encoding="utf-8"?>
<sst xmlns="http://schemas.openxmlformats.org/spreadsheetml/2006/main" count="698" uniqueCount="446">
  <si>
    <t>Раздел 1. НЕДВИЖИМОЕ ИМУЩЕСТВО</t>
  </si>
  <si>
    <t>Подраздел 1.1. Жилищный фонд</t>
  </si>
  <si>
    <t>Реестровый или порядковый номер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</si>
  <si>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</si>
  <si>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</si>
  <si>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</si>
  <si>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</si>
  <si>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Балансовая стоимость недвижимого имущества и начисленная амортизация (износ)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</si>
  <si>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</si>
  <si>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</si>
  <si>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</si>
  <si>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</si>
  <si>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Основания и дата возникновения и прекращения ограничений (обременений) в отношении муниципального недвижимого имущества</t>
  </si>
  <si>
    <t>-</t>
  </si>
  <si>
    <t>Подраздел 1.2. Здания, нежилые помещения, объекты незавершенного строительства</t>
  </si>
  <si>
    <t xml:space="preserve">Здание </t>
  </si>
  <si>
    <t>Оренбургская область, Бугурусланский район, с.Завьяловка, ул.Привокзальная, д.4.</t>
  </si>
  <si>
    <t>56:07:0702001:765</t>
  </si>
  <si>
    <t>675,9 кв.м.</t>
  </si>
  <si>
    <t xml:space="preserve">27.07.2006г. </t>
  </si>
  <si>
    <t>Свидетельство о регистрации права 56-АВ 149126 от 25.11.2013 г.</t>
  </si>
  <si>
    <t>Муниципальное образование Завьяловский сельсовет, собственность</t>
  </si>
  <si>
    <t xml:space="preserve">Помещение Красноярского сельского дома культуры </t>
  </si>
  <si>
    <t>Оренбургская область, Бугурусланский район, с.Красноярка, ул.Центральная,  д.14.</t>
  </si>
  <si>
    <t>56-56-08/016/2010-092</t>
  </si>
  <si>
    <t>90,2 кв.м.</t>
  </si>
  <si>
    <t>19.08.2010 г.</t>
  </si>
  <si>
    <t>Свидетельство о регистрации права 56-АБ 509191 от 14.09.2011 г.</t>
  </si>
  <si>
    <t xml:space="preserve">Муниципальное образование Завьяловский сельсовет, собственность </t>
  </si>
  <si>
    <t xml:space="preserve">Завьяловский сельский дом культуры </t>
  </si>
  <si>
    <t>Оренбургская область, Бугурусланский район, с.Завьяловка, ул.Привокзальная, д.6.</t>
  </si>
  <si>
    <t>56:07:0702001:1100</t>
  </si>
  <si>
    <t>536.1</t>
  </si>
  <si>
    <t>Собственность №56:07:0702001:1100-56/012/2018-1 от 25.12.2018</t>
  </si>
  <si>
    <t xml:space="preserve">Козловский сельский дом культуры </t>
  </si>
  <si>
    <t>Оренбургская область, Бугурусланский район, д.Козловка ул.Дорожная, д.10.</t>
  </si>
  <si>
    <t>Муниципальное образование Завьяловский сельсовет</t>
  </si>
  <si>
    <t xml:space="preserve">Административное помещение </t>
  </si>
  <si>
    <t>Оренбургская область, Бугурусланский район, с.Поникла, ул.Центральная,  д.61.</t>
  </si>
  <si>
    <t>56-56-08/029/2008-138</t>
  </si>
  <si>
    <t>452,5 кв.м.</t>
  </si>
  <si>
    <t>25.08.2006 г.</t>
  </si>
  <si>
    <t>Свидетельство о регистрации права 56-АВ 149127  от 25.11.2013 г.</t>
  </si>
  <si>
    <t>Оренбургская область, Бугурусланский район, с.Поникла</t>
  </si>
  <si>
    <t>56:07:0000000:2309</t>
  </si>
  <si>
    <t>7944 м.</t>
  </si>
  <si>
    <t>Свидетельство о регистрации права 56-АВ 149076  от 18.11.2013 г.</t>
  </si>
  <si>
    <t>Памятник погибшим в годы гражданской войны</t>
  </si>
  <si>
    <t>Оренбургская область, Бугурусланский район, с.Завьяловка</t>
  </si>
  <si>
    <t>Муниципальное образование Завьяловский сельсовет Бугурусланского района Оренбургской области</t>
  </si>
  <si>
    <t>Башня Рожновского</t>
  </si>
  <si>
    <t>56:07:0702001:1114</t>
  </si>
  <si>
    <t>Выписка из ЕГРН от 20.01.2020</t>
  </si>
  <si>
    <t>Выписка из ЕГРН, запись регистрации №56:07:0702001:1114-56/012/2020-1 от 20.01.2020</t>
  </si>
  <si>
    <t>Оренбургская область, Бугурусланский район, д.Козловка</t>
  </si>
  <si>
    <t>56:07:0703001:263</t>
  </si>
  <si>
    <t>2.5 кв.м.</t>
  </si>
  <si>
    <t>Выписка из ЕГРН от 20.12.2019</t>
  </si>
  <si>
    <t>Выписка из ЕГРН, запись регистрации №56:07:0703001:263-56/012/2019-1 от 20.12.2019</t>
  </si>
  <si>
    <t>Водопровод протяженностью 560м</t>
  </si>
  <si>
    <t>Российская Федерация Оренбургская область, Бугурусланский район, д.Козловка</t>
  </si>
  <si>
    <t>56:07:0703001:483</t>
  </si>
  <si>
    <t>560 м</t>
  </si>
  <si>
    <t>Выписка из ЕГРН от 30.12.2020</t>
  </si>
  <si>
    <t>Выписка из ЕГРН, запись регистрации № 56:07:0703001:483-56/124/2020-1 от 30.12.2020</t>
  </si>
  <si>
    <t xml:space="preserve">Водопровод </t>
  </si>
  <si>
    <t>56:07:0702001:953</t>
  </si>
  <si>
    <t>537 м.</t>
  </si>
  <si>
    <t>Выписка из ЕГРН от 28.06.2021</t>
  </si>
  <si>
    <t>Выписка из ЕГРН, запись регистрации № 56:07:0702001:953-56/124/2021-3 от 28.06.2021</t>
  </si>
  <si>
    <t>Муниципальное образование Завьяловский сельсовет Бугурусланского района Оренбургской области, собственность</t>
  </si>
  <si>
    <t>Мост через р.Кинель</t>
  </si>
  <si>
    <t>Оренбургская область, Бугурусланский район, с.Красноярка</t>
  </si>
  <si>
    <t>Мост по ул.Набережной</t>
  </si>
  <si>
    <t>Пониклинский сельский дом культуры</t>
  </si>
  <si>
    <t>Оренбургская область, Бугурусланский район, с.Поникла, ул. Центральная,63</t>
  </si>
  <si>
    <t>56:07:2001001:852</t>
  </si>
  <si>
    <t>437.8</t>
  </si>
  <si>
    <t>2299664.88</t>
  </si>
  <si>
    <t>Свидетельство Собственность,№ 56:07:2001001:852-56/012/2018-1 от 20.12.2018 г.</t>
  </si>
  <si>
    <t>Памятник погибшим в годы ВОВ</t>
  </si>
  <si>
    <t>Оренбургская область, Бугурусланский район, с.Поникла, ул. Центральная,</t>
  </si>
  <si>
    <t>56:07:2001001:868</t>
  </si>
  <si>
    <t>6 кв.м.</t>
  </si>
  <si>
    <t>Выписка из ЕГРН от 26.03.2020</t>
  </si>
  <si>
    <t>Выписка из ЕГРН, запись регистрации № 56:07:2001001:868-56/012/2020-1 от 26.03.2020</t>
  </si>
  <si>
    <t>Башня Рожневского</t>
  </si>
  <si>
    <t>56:07:2002001:39</t>
  </si>
  <si>
    <t>8.5 кв.м.</t>
  </si>
  <si>
    <t>Свидетельство Собственность, № 56:07:2002001:39-56/012/2019-1 от 06.12.2019г.</t>
  </si>
  <si>
    <t>Колодцы водоразборные 10 шт</t>
  </si>
  <si>
    <t>Мост №1</t>
  </si>
  <si>
    <t xml:space="preserve">Оренбургская область, Бугурусланский район, с.Поникла, </t>
  </si>
  <si>
    <t>Мост№2</t>
  </si>
  <si>
    <t>Мост №3</t>
  </si>
  <si>
    <t>Мост№ 4</t>
  </si>
  <si>
    <t>Мост№ 5</t>
  </si>
  <si>
    <t>Колодец1</t>
  </si>
  <si>
    <t>Оренбургская область, Бугурусланский район, с.Поникла, ул.Солнечная</t>
  </si>
  <si>
    <t>Колодец2</t>
  </si>
  <si>
    <t>Оренбургская область, Бугурусланский район, с.Поникла, ул.Заречная</t>
  </si>
  <si>
    <t>Гараж</t>
  </si>
  <si>
    <t>Оренбургская область,Бугурусланский район с.Завьяловка ул.Привокзальная 10г</t>
  </si>
  <si>
    <t>56:07:0702001:1118</t>
  </si>
  <si>
    <t>892.4</t>
  </si>
  <si>
    <t>Выписка из ЕГРН, запись регистрации № 56:07:0702001:1118-56/124/2021-3 от 28.06.2021, собственность</t>
  </si>
  <si>
    <t>Стелла МО «Завьяловский сельсовет»(граница г.Бугуруслана)</t>
  </si>
  <si>
    <t>Памятник участникам ВОВ с.Завьяловка (парк)</t>
  </si>
  <si>
    <t>56:07:0702001:1359</t>
  </si>
  <si>
    <t>3.7 кв.м</t>
  </si>
  <si>
    <t>Выписка из ЕГРН от 24.06.2022</t>
  </si>
  <si>
    <t>Выписка из ЕГРН, запись регистрации № 56:07:0702001:1359-56/124/2022-1 от 24.06.2022</t>
  </si>
  <si>
    <t>Памятник погибшим в в годы ВОВ с. Красноярка</t>
  </si>
  <si>
    <t>56:07:0701001:924</t>
  </si>
  <si>
    <t>7.9 кв.м</t>
  </si>
  <si>
    <t>Выписка из ЕГРН от 09.09.2020</t>
  </si>
  <si>
    <t>Выписка из ЕГРН, запись регистрации № 56:07:0701001:924-56/124/2020-1 от 09.09.2020</t>
  </si>
  <si>
    <t>Муниципальное образование Завьяловский сельсовет , собственность</t>
  </si>
  <si>
    <t>Памятник участникам ВОВ д. Козловка</t>
  </si>
  <si>
    <t>Российская Федерация, Оренбургская область, р-н Бугурусланский, д. Козловка, ул. Дорожная</t>
  </si>
  <si>
    <t>56:07:0703001:271</t>
  </si>
  <si>
    <t>9.5 кв.м.</t>
  </si>
  <si>
    <t>Выписка из ЕГРН от 10.08.2020</t>
  </si>
  <si>
    <t>Выписка из ЕГРН, запись регистрации № 56:07:0703001:271-56/012/2020-1 от 10.08.2020</t>
  </si>
  <si>
    <t>Башня Рожновского с. Завьяловка</t>
  </si>
  <si>
    <t>Российская Федерация, Оренбургская область, р-н Бугурусланский муниципальный район, сельское поселение Завьяловский сельсовет, Завьяловка село, Новая улица</t>
  </si>
  <si>
    <t>56:07:0718004:61</t>
  </si>
  <si>
    <t>2 кв.м</t>
  </si>
  <si>
    <t>Выписка из ЕГРН от 01.09.2021</t>
  </si>
  <si>
    <t>Выписка из ЕГРН, запись регистрации № 56:07:0718004:61-56/124/2021-3от 01.09.2021</t>
  </si>
  <si>
    <t>Нежилое здание</t>
  </si>
  <si>
    <t>Оренбургская область, Бугурусланский район, с. Поникла, ул. Полевая,7</t>
  </si>
  <si>
    <t>56:07:2001001:698</t>
  </si>
  <si>
    <t>149 кв.м</t>
  </si>
  <si>
    <t>1876759.3</t>
  </si>
  <si>
    <t>Выписка из ЕГРН, запись регистрации № 56:07:2001001:698-56/124/2021-3от 01.09.2021</t>
  </si>
  <si>
    <t>Подраздел 1.3. Земельные участки</t>
  </si>
  <si>
    <t>Земельный участок земли населеных пунктов,для размещения кладбища Оренбургская область</t>
  </si>
  <si>
    <t>Бугурусланский район,с.Завьяловка,земельный участок расположен в восточной части кадастрового квартала 56:07:0702001</t>
  </si>
  <si>
    <t>56:07:0702001:1035</t>
  </si>
  <si>
    <t>11500 кв.м.</t>
  </si>
  <si>
    <t>свидетельство о гос. рег. права 56-АВ 400763от 25.12.2014</t>
  </si>
  <si>
    <t>Бугурусланский район,с.Красноярка,земельный участок расположен в  юго-западной части кадастрового квартала 56:07:0701001</t>
  </si>
  <si>
    <t>56:07:0701001:584</t>
  </si>
  <si>
    <t>13872 кв.м.</t>
  </si>
  <si>
    <t>свидетельство о гос. рег. права 56-АВ 400766от 25.12.2014</t>
  </si>
  <si>
    <t>Бугурусланский район,с.Поникла,земельный участок расположен в западной  части кадастрового квартала 56:07:2001001</t>
  </si>
  <si>
    <t>56:07:2001001:791</t>
  </si>
  <si>
    <t>18800 кв.м.</t>
  </si>
  <si>
    <t>свидетельство о гос. рег. права 56-АВ 400767от 25.12.2014</t>
  </si>
  <si>
    <t>Бугурусланский район,с.Завьяловка,земельный участок расположен в центральной части кадастрового квартала 56:07:0702001</t>
  </si>
  <si>
    <t>56:07:0702001:1037</t>
  </si>
  <si>
    <t>3600 кв.м.</t>
  </si>
  <si>
    <t>свидетельство о гос. рег. права 56-АВ 400764от 25.12.2014</t>
  </si>
  <si>
    <t>Бугурусланский район,д.Козловка,земельный участок расположен в северо-восточной части кадастрового квартала 56:07:0703001</t>
  </si>
  <si>
    <t>56:07:0703001:229</t>
  </si>
  <si>
    <t>6803 кв.м.</t>
  </si>
  <si>
    <t>свидетельство о гос. рег. права 56-АВ 400765от 25.12.2014</t>
  </si>
  <si>
    <t>Многоконтурный земельный участок, земли населенных пунктов, для размещения сооружения дорожного полотна</t>
  </si>
  <si>
    <t>Оренбургская область, Бугурусланский район, д.Козловка ул.Центральная, ул.Заречная, ул.Дорожная,ул.Нагорная</t>
  </si>
  <si>
    <t>56:07:0703001:230</t>
  </si>
  <si>
    <t>20269 кв.м</t>
  </si>
  <si>
    <t>свидетельство о гос. рег. права 56-АВ  398127от 10.10.2014</t>
  </si>
  <si>
    <t>Оренбургская область Бугурусланский район с.Красноярка,ул.Центральная,ул.Набережная,ул.Колхозная,ул.Полевая,ул.пер.Кирпичный</t>
  </si>
  <si>
    <t>56:07:0701001:586</t>
  </si>
  <si>
    <t>47347 кв.м</t>
  </si>
  <si>
    <t>свидетельство о гос. рег. права 56-АВ  398124от 10.10.2014 г.</t>
  </si>
  <si>
    <t>Оренбургская область Бугурусланский район с.Завьяловка, ул.Привокзальная, пер.Школьный,ул.Молодежная,ул.Специалистов, ул.Ленина,ул.Уральская,ул.Транспортнач,ул.Аэродромная.</t>
  </si>
  <si>
    <t>56:07:0702001:962</t>
  </si>
  <si>
    <t>свидетельство о гос. рег. права 56-АВ  398126от 10.10.2014 г.</t>
  </si>
  <si>
    <t>56:07:0000000:3022</t>
  </si>
  <si>
    <t>53424 кв.м</t>
  </si>
  <si>
    <t>свидетельство о гос. рег. права 56-АВ  398125 от 10.10.2014 г.</t>
  </si>
  <si>
    <t>Многоконтурный земельный участок, земли сельскохозяйственного назначения, для ведения сельскохозяйственного производства</t>
  </si>
  <si>
    <t>Оренбургская область,Бугурусланский район, земельный участок расположен в центральной части Бугурусланского  районного  кадастрового квартала</t>
  </si>
  <si>
    <t>56:07:0000000:3165</t>
  </si>
  <si>
    <t>611500 кв.м.</t>
  </si>
  <si>
    <t>56:07:0000000:3164</t>
  </si>
  <si>
    <t>489200 кв.м</t>
  </si>
  <si>
    <t>Св-во о гос. рег. права 56-56/017-56/017/021/2015-6163/1 от 29.10.2015 г.</t>
  </si>
  <si>
    <t>Земельный участок, земли населенных пунктов (для  эксплуатации здания (нежилое здание))</t>
  </si>
  <si>
    <t>Оренбургская область Бугурусланский районв с.Завьяловка ул.Привокзальная д.4</t>
  </si>
  <si>
    <t>56:07:0702001:1036</t>
  </si>
  <si>
    <t>Собственность, №56:07:0702001:1036-56/012/2017-1 от 28.11.2017</t>
  </si>
  <si>
    <r>
      <t xml:space="preserve">Земельный участок, земли </t>
    </r>
    <r>
      <rPr>
        <i/>
        <sz val="10"/>
        <color theme="1"/>
        <rFont val="Times New Roman"/>
        <family val="1"/>
        <charset val="204"/>
      </rPr>
      <t>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 (для пользования грунтовыми строительными материалами)</t>
    </r>
  </si>
  <si>
    <t>Оренбургская область, Бугурусланский район, земельный участок расположен в восточной части кадастрового квартала 56:07:0717001</t>
  </si>
  <si>
    <t>56:07:0717001:485</t>
  </si>
  <si>
    <t>Постоянное (бессрочное) пользование, № 56:07:0717001:485-56/012/2018-2 от 28.11.2018</t>
  </si>
  <si>
    <t>Земельный участок, земли сельскохозяйственного назначения (для сельскохозяйственного использования)</t>
  </si>
  <si>
    <t xml:space="preserve">Оренбургская область, р-н Бугуруслански, с/с Завьяловский, земельный участок расположен в северо-восточной части кадастрового квартала 56:07:0000000 </t>
  </si>
  <si>
    <t>56:07:0000000:3484</t>
  </si>
  <si>
    <t>Собственность, №56:07:000000:3484-56/012/2018-1 от 24.12.2018</t>
  </si>
  <si>
    <t>Земельный участок, земли населенных пунктов (для размещения здания (нежилое) )</t>
  </si>
  <si>
    <t>Российская Федерация, Оренбургская область, Бугурусланский район, земельный участок расположен в центральной части кадастрового квартала 56:07:0702001</t>
  </si>
  <si>
    <t>56:07:0702001:1103</t>
  </si>
  <si>
    <t>6338 кв.м</t>
  </si>
  <si>
    <t>Собственность, № 56:07:0702001:1103-56/012/2019-1 от 07.05.2019</t>
  </si>
  <si>
    <t>Земельный участок, земли населенных пунктов (для размещения здания сельского Дома культуры )</t>
  </si>
  <si>
    <t>обл. Оренбургская, р-н Бугурусланский, с. Поникла, ул. Центральная, 63</t>
  </si>
  <si>
    <t>56:07:2001001:10</t>
  </si>
  <si>
    <t>788 кв.м.</t>
  </si>
  <si>
    <t>Собственность, № 56:07:2001001:10-56/012/2019-1 от 07.05.2019</t>
  </si>
  <si>
    <t>Земельный участок, земли населенных пунктов (личное подсобное хозяйство )</t>
  </si>
  <si>
    <t>обл. Оренбургская, р-н Бугурусланский,  с/с Пониклинский,с. Поникла, ул. Центральная, дом 77</t>
  </si>
  <si>
    <t>56:07:2001001:301</t>
  </si>
  <si>
    <t>2410 кв.м.</t>
  </si>
  <si>
    <t>Собственность, № 56:07:2001001:301-56/012/2019-1 от 07.05.2019</t>
  </si>
  <si>
    <t>Земельный участок, земли населенных пунктов (для размещения башни Рожновского )</t>
  </si>
  <si>
    <t>Российская Федерация, Оренбургская область, Бугурусланский район, земельный участок расположен в западной части кадастрового квартала 56:07:2002001</t>
  </si>
  <si>
    <t>56:07:2002001:36</t>
  </si>
  <si>
    <t>Постоянное (бессрочное) пользование, № 56:07:2002001:36-56/012/2019-1 от 03.06.2019</t>
  </si>
  <si>
    <t>Земельный участок, земли населенных пунктов (для размещения памятника Победы )</t>
  </si>
  <si>
    <t>Российская Федерация, Оренбургская область, Бугурусланский район, с. Поникла, ул. Центральная</t>
  </si>
  <si>
    <t>56:07:2001001:859</t>
  </si>
  <si>
    <t>60 кв.м.</t>
  </si>
  <si>
    <t>Выписка из ЕГРН от 17.02.2020</t>
  </si>
  <si>
    <t>Выписка из ЕГРН, запись регистрации № 56:07:20-1001:859-56/012/2020-1 от 17.02.2020</t>
  </si>
  <si>
    <t>Муниципальное образование Завьяловский сельсовет Постоянное (бессрочное )пользование</t>
  </si>
  <si>
    <t>Земельный участок, земли населенных пунктов (для размещения башни Рожновского)</t>
  </si>
  <si>
    <t>Российская Федерация, Оренбургская область, Бугурусланский район, д. Козловка, ул. Нагорная,14</t>
  </si>
  <si>
    <t>56:07:0703001:262</t>
  </si>
  <si>
    <t>400кв.м.</t>
  </si>
  <si>
    <t>Выписка из ЕГРН, запись регистрации № 56:07:0703001:262-56/012/2020-1 от 17.02.2020</t>
  </si>
  <si>
    <t>Российская Федерация, Оренбургская область, Бугурусланский район, с. Завьяловка, ул. Привокзальная, 10д</t>
  </si>
  <si>
    <t>56:07:0702001:1111</t>
  </si>
  <si>
    <t>400 кв.м.</t>
  </si>
  <si>
    <t>Выписка из ЕГРН, запись регистрации № 56:07:0702001:1111-56/012/2020-1 от 17.02.2020</t>
  </si>
  <si>
    <t>Земельный участок, земли населенных пунктов (для размещения здания – нежилое здание)</t>
  </si>
  <si>
    <t>Российская Федерация, Оренбургская область, Бугурусланский район, с. Завьяловка, земельный участок расположен в юго-западной части кадастрового квартала 56:07:0702001</t>
  </si>
  <si>
    <t>56:07:0702001:1110</t>
  </si>
  <si>
    <t>Выписка из ЕГРН от 10.03.2020</t>
  </si>
  <si>
    <t>Выписка из ЕГРН, запись регистрации № 56:07:0702001:1110-56/012/2020-1 от 10.03.2020</t>
  </si>
  <si>
    <t>Земельный участок, земли населенных пунктов (для размещения памятника )</t>
  </si>
  <si>
    <t>Российская Федерация, Оренбургская область, Бугурусланский район, с. Красноярка, ул. Центральная</t>
  </si>
  <si>
    <t>56:07:0701001:632</t>
  </si>
  <si>
    <t>72 кв.м.</t>
  </si>
  <si>
    <t>Выписка из ЕГРН от 18.05.2020</t>
  </si>
  <si>
    <t>Выписка из ЕГРН, запись регистрации № 56:07:0701001:632-56/012/2020-1 от 18.05.2020</t>
  </si>
  <si>
    <t>Муниципальное образование Завьяловский сельсовет Постоянное (бессрочное пользование)</t>
  </si>
  <si>
    <r>
      <t xml:space="preserve">Земельный участок, земли </t>
    </r>
    <r>
      <rPr>
        <i/>
        <sz val="10"/>
        <color theme="1"/>
        <rFont val="Times New Roman"/>
        <family val="1"/>
        <charset val="204"/>
      </rPr>
      <t>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 (для размещения сооружения дорожного полотна, для размещения дорожных сооружений)</t>
    </r>
  </si>
  <si>
    <t>Российская Федерация, Оренбургская область, Бугурусланский район, земельный участок расположен в северной части кадастрового квартала 56:07:0718002</t>
  </si>
  <si>
    <t>56:07:0718002:102</t>
  </si>
  <si>
    <t>4518 кв.м.</t>
  </si>
  <si>
    <t>Выписка из ЕГРН от 01.10.2020</t>
  </si>
  <si>
    <t>Выписка из ЕГРН, запись регистрации №56:07:0718002:102-56/124/2020-1 от 01.10.2020</t>
  </si>
  <si>
    <t>Земельный участок, земли населенных пунктов (для размещенияконтейнерных площадок )</t>
  </si>
  <si>
    <t>Оренбургская область, Бугурусланский район, с. Завьяловка, ул. Привокзальная, Уральская, Специалистов, Транспортная, Чапаевская, Аэродромная, пер. Школьный</t>
  </si>
  <si>
    <t>56:07:0000000:3875</t>
  </si>
  <si>
    <t>94 кв.м.</t>
  </si>
  <si>
    <t>Выписка из ЕГРН, запись регистрации № 56:07:0000000:3875-56/124/2021-1 от 20.01.2021</t>
  </si>
  <si>
    <t>Муниципальное образование Завьяловский сельсовет Постоянное (бессрочное пользование</t>
  </si>
  <si>
    <t>Оренбургская область, Бугурусланский район, д. Козловка, ул. Центральная, ул. Дорожная</t>
  </si>
  <si>
    <t>56:07:0703001:482</t>
  </si>
  <si>
    <t>28кв.м.</t>
  </si>
  <si>
    <t>Выписка из ЕГРН, запись регистрации № 56:07:0703001:482-56/124/2021-1 от 20.01.2021</t>
  </si>
  <si>
    <t>Оренбургская область, Бугурусланский район, с. Красноярка, ул. Центральная, 32Колхозная, 3Полевая, Набережная</t>
  </si>
  <si>
    <t>56:07:0701001:923</t>
  </si>
  <si>
    <t>Выписка из ЕГРН, запись регистрации № 56:07:0701001:923-56/124/2021-1 от 27.01.2021</t>
  </si>
  <si>
    <t>Оренбургская область, Бугурусланский район, с. Поникла, ул. Центральная, Солнечная, Молодежная, Золотая Поляна, Выездная</t>
  </si>
  <si>
    <t>56:07:2001001:1148</t>
  </si>
  <si>
    <t>Выписка из ЕГРН, запись регистрации № 56:07:2001001:1148-56/124/2021-1 от 27.01.2021</t>
  </si>
  <si>
    <t>Земельный участок, земли населенных пунктов (для размещения детской спортивной площадки)</t>
  </si>
  <si>
    <t>Российская  Федерация, Оренбургская область, Бугурусланский район,с. Завьяловка, ул. Привокзальная</t>
  </si>
  <si>
    <t>56:07:0702001:1340</t>
  </si>
  <si>
    <t>957 кв.м.</t>
  </si>
  <si>
    <t>Выписка из ЕГРН, запись регистрации № 56:07:0702001:1340-56/124/2021-1 от 28.07.2021</t>
  </si>
  <si>
    <t xml:space="preserve">Муниципальное образование Завьяловский сельсовет, Постоянное (бессрочное) пользование </t>
  </si>
  <si>
    <r>
      <t xml:space="preserve">Земельный участок, земли </t>
    </r>
    <r>
      <rPr>
        <i/>
        <sz val="10"/>
        <color theme="1"/>
        <rFont val="Times New Roman"/>
        <family val="1"/>
        <charset val="204"/>
      </rPr>
      <t>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  (для размещения сооружения дорожного полотна)</t>
    </r>
  </si>
  <si>
    <t>Российская  Федерация, Оренбургская область, Бугурусланский район, с. Красноярка, земельный участок расположен в восточной части кадастрового квартала 56:07:0000000</t>
  </si>
  <si>
    <t>56:07:0000000:3933</t>
  </si>
  <si>
    <t>1516 кв.м</t>
  </si>
  <si>
    <t>Выписка из ЕГРН, запись регистрации № 56:07:000000:3933-56/124/2021-1 от 05.08.2021</t>
  </si>
  <si>
    <t xml:space="preserve">Муниципальное образование Завьяловский сельсовет, Постоянное (бессрочное )пользование </t>
  </si>
  <si>
    <t>Земельный участок, земли населенных пунктов (для размещения парка)</t>
  </si>
  <si>
    <t>Российская  Федерация, Оренбургская область, Бугурусланский район, земельный участок расположен в центральной части кадастрового квартала 56:07:0702001</t>
  </si>
  <si>
    <t>7144 кв.м</t>
  </si>
  <si>
    <t>Выписка из ЕГРН, запись регистрации № 56:07:0702001:1342-56/124/2021-1 от 15.09.2021</t>
  </si>
  <si>
    <t>56:07:0702001:1341</t>
  </si>
  <si>
    <t>93 кв.м</t>
  </si>
  <si>
    <t>Выписка из ЕГРН, запись регистрации № 56:07:0702001:1341-56/124/2021-1 от 15.09.2021</t>
  </si>
  <si>
    <t>Муниципальное образование Завьяловский сельсовет, Постоянное (бессрочное )пользование</t>
  </si>
  <si>
    <t>Российская  Федерация, Оренбургская область, Бугурусланский район, с. Красноярка</t>
  </si>
  <si>
    <t>56:07:0701001:929</t>
  </si>
  <si>
    <t>1576 кв.м</t>
  </si>
  <si>
    <t>Выписка из ЕГРН, запись регистрации № 56:07:0701001:929-56/124/2021-1 от 28.10.2021</t>
  </si>
  <si>
    <t>Земельный участок, земли сельскохозяйственного назначения(для сельскохозяйственного производства)</t>
  </si>
  <si>
    <t>Российская  Федерация, Оренбургская область, Бугурусланский район, земельный участок расположен в южной части кадастрового квартала 56:07:0708004</t>
  </si>
  <si>
    <t>56:07:0708004:228</t>
  </si>
  <si>
    <t>69526 кв.м.</t>
  </si>
  <si>
    <t>Выписка из ЕГРН, запись регистрации № 56:07:0708004:228-56/124/2022-1 от 29.04.2022</t>
  </si>
  <si>
    <t>Подраздел 1.4. Автомобильные дороги</t>
  </si>
  <si>
    <t>Сооружение дорожного транспорта</t>
  </si>
  <si>
    <t>Оренбургская область, Бугурусланский район, с.Красноярка,ул.Набережная,ул.Колхозная,ул.Полевая, ул.Железнодорожная,ул. Центральная, пер.Кирпичный</t>
  </si>
  <si>
    <t>56:07:0701001:580</t>
  </si>
  <si>
    <t>6833м</t>
  </si>
  <si>
    <t>11.07.2014г.</t>
  </si>
  <si>
    <t>Свидетельство о регистрации права 56-АВ 395680 от 14.08.2014г.</t>
  </si>
  <si>
    <t>Оренбургская область, Бугурусланский район, с. Завьяловка, ул. Чапаевская, ул.Привокзальная пер.Школьный, ул.Молодежная, ул.Специалистов, ул.Ленина, ул. Уральская, ул. Транспортная, ул.Аэродромная</t>
  </si>
  <si>
    <t>5949м</t>
  </si>
  <si>
    <t>Свидетельство о регистрации права 56-АВ 395679 от 14.08.2014г.</t>
  </si>
  <si>
    <t>Оренбургская область, Бугурусланский район, д.Козловка, ул.Центральная ул. Заречная, ул. Дорожная, ул.Нагорная</t>
  </si>
  <si>
    <t>56:07:0703001:207</t>
  </si>
  <si>
    <t>2647м</t>
  </si>
  <si>
    <t>Свидетельство о регистрации права 56-АВ 395681 от 14.08.2014г.</t>
  </si>
  <si>
    <t>Оренбургская область ,Бугурусланский район, с.Поникла, ул.Солнечная, ул.Молодежная, ул.Заречная, ул.Выездная, ул.Центральная, ул.Городская, ул.Золотая Поляна</t>
  </si>
  <si>
    <t>56:07:0000000:2794</t>
  </si>
  <si>
    <t>7979м</t>
  </si>
  <si>
    <t>Свидетельство о регистрации права 56-АВ 395682 от 14.08.2014г.</t>
  </si>
  <si>
    <t>Сооружение гидротехническое</t>
  </si>
  <si>
    <t>Оренбургская область ,р-н Бугурусланский, плотина на водохранилище в 4 км. юго-западнее с. Завьяловка</t>
  </si>
  <si>
    <t>56:07:0000000:3168</t>
  </si>
  <si>
    <t>111 м.</t>
  </si>
  <si>
    <t>Выписка из ЕГРН от 12.07.2022</t>
  </si>
  <si>
    <t>Выписка из ЕГРН, запись регистрации № 56:07:0000000:3168-56/124/2022-3от 12.07.2022</t>
  </si>
  <si>
    <t>Оренбургская область ,р-н Бугурусланский, плотина земляная на пруду в 3 кв.м. севернее с. Поникла</t>
  </si>
  <si>
    <t>56:07:0000000:3166</t>
  </si>
  <si>
    <t>115 м.</t>
  </si>
  <si>
    <t>Выписка из ЕГРН, запись регистрации № 56:07:0000000:3166-56/124/2022-3от 12.07.2022</t>
  </si>
  <si>
    <t xml:space="preserve"> Оренбургская область ,р-н Бугурусланский, плотина земляная на пруду в 2 км. западнее с. Поникла</t>
  </si>
  <si>
    <t>56:07:0000000:3167</t>
  </si>
  <si>
    <t>139 м.</t>
  </si>
  <si>
    <t>Выписка из ЕГРН, запись регистрации № 56:07:0000000:3167-56/124/2022-3от 12.07.2022</t>
  </si>
  <si>
    <t>Подраздел 1.5. Прочее недвижимое имущество</t>
  </si>
  <si>
    <t xml:space="preserve">Оренбургская область, Бугурусланский район, с.Завьяловкаул.Привокзальная 6 а </t>
  </si>
  <si>
    <t>Оренбургская область,Бугурусланский район с. Красноярка</t>
  </si>
  <si>
    <t>Оренбургская область Бугурусланский  район с.Поникла ул.Солнечная,ул.Молодежная ,ул.Заречная,ул.Выездная,ул.Центральная,ул.Городская, ул.Золотая Поляна</t>
  </si>
  <si>
    <t>Свидетельство о гос. рег. права 56-56/017-56/017/021/2015-6232/1 от 30.10.2015</t>
  </si>
  <si>
    <t>Оренбургская область,Бугурусланский районс.Завьяловкаул.Привокзальная</t>
  </si>
  <si>
    <t>Автобусная остановка с. Поникла</t>
  </si>
  <si>
    <t>Автобусная остановка д. Козловка</t>
  </si>
  <si>
    <t>Автобусная остановка с. Красноярка</t>
  </si>
  <si>
    <t>ВАЗ 21214 ХТА 21214081905536</t>
  </si>
  <si>
    <t>LADA 217230</t>
  </si>
  <si>
    <t>ЗИЛ 131 (АРС-14)</t>
  </si>
  <si>
    <t>Автомобиль легковой LADA LARGUS</t>
  </si>
  <si>
    <t>Комплект штор</t>
  </si>
  <si>
    <t>Электростанция</t>
  </si>
  <si>
    <t>Котел КС-1-63</t>
  </si>
  <si>
    <t>Котел в СДК Козловка</t>
  </si>
  <si>
    <t>75372.89</t>
  </si>
  <si>
    <t>Котел</t>
  </si>
  <si>
    <t>Комплект видеонаблюдения</t>
  </si>
  <si>
    <t>Павильон (каркас белый, полимер 5*10*3.75)</t>
  </si>
  <si>
    <t>Павильон (ткань-белая ПВХ)</t>
  </si>
  <si>
    <t>Прицеп</t>
  </si>
  <si>
    <t>Система видеонаблюдения административное здание с. Завьяловка (видеорегистратор. ЖК монитор, блок питания, видеокамера-4 шт.)</t>
  </si>
  <si>
    <t>Система оповещения о ЧС  (д. Козловка) рупорный громкоговоритель (2 шт. -29400), трансляционный усилитель(1 шт-16400)</t>
  </si>
  <si>
    <t>Система оповещения о ЧС в с. Завьяловка (установка на ДПД)</t>
  </si>
  <si>
    <t>Система оповещения о ЧС  (с.Красноярка) рупорный громкоговоритель (2 шт. -29400), трансляционный усилитель(1 шт-16400)</t>
  </si>
  <si>
    <t>Ноутбук PACKARD BELL17.3</t>
  </si>
  <si>
    <t>Система видеонаблюдения сдк</t>
  </si>
  <si>
    <t>Ноутбук 17.3 НР 17</t>
  </si>
  <si>
    <t>Система видеонаблюдения СДК</t>
  </si>
  <si>
    <t>Система видеонаблюдения гараж</t>
  </si>
  <si>
    <t>Мотоблок в сборе</t>
  </si>
  <si>
    <t>Генератор бензиновый 380V</t>
  </si>
  <si>
    <t>Стационарный металлодетектор</t>
  </si>
  <si>
    <t>Щит пожарный в сборе</t>
  </si>
  <si>
    <t>МФУ лазерное CANON i-SENSYS MF3010</t>
  </si>
  <si>
    <t>Прицеп "Батыр" (1,9)</t>
  </si>
  <si>
    <t>Наименование движимого имущества</t>
  </si>
  <si>
    <t>Балансовая стоимость движимого имущества и начисленная амортизация (износ)</t>
  </si>
  <si>
    <t>Дата возникновения и прекращения права муниципальной собственности на движимое имущество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</si>
  <si>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</si>
  <si>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</si>
  <si>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Раздел 2. ДВИЖИМОЕ ИМУЩЕСТВО</t>
  </si>
  <si>
    <t>Подраздел 2.1. Движимое имущество, стоимость которого превышает 40 000 рублей</t>
  </si>
  <si>
    <t>Реестр
Муниципального движимого имущества муниципального образования Завьяловский сельсовет Бугурусланского района Оренбургской области</t>
  </si>
  <si>
    <t>Подраздел 2.2. Акции акционерных обществ</t>
  </si>
  <si>
    <t xml:space="preserve">Подраздел 2.3. Доли (вклады) сельского поселения в уставных (складочных) капиталах 
хозяйственных обществ и товариществ
</t>
  </si>
  <si>
    <t>Наименование акционерного общества-эмитента, его основной государственный номер</t>
  </si>
  <si>
    <t>Количество акций, выпущенных акционерным обществом (с указанием количества привилегированных акций) и размер доли в уставном капитале, принадлежащем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</si>
  <si>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</si>
  <si>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</si>
  <si>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</si>
  <si>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Подраздел 2.4. Особо ценное движимое имущество, закрепленное за автономными и бюджетными муниципальными учреждениями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</si>
  <si>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</si>
  <si>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</si>
  <si>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</si>
  <si>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</si>
  <si>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</si>
  <si>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Данные о балансовой и остаточной стоимости основных средств (фондов)</t>
  </si>
  <si>
    <t>Среднесписочная численность работников</t>
  </si>
  <si>
    <t>Подраздел 3.1. Муниципальные унитарные предприятия</t>
  </si>
  <si>
    <t>Подраздел 3.2. Бюджетные муниципальные учреждения</t>
  </si>
  <si>
    <t>Подраздел 3.3. Автономные муниципальные учреждения</t>
  </si>
  <si>
    <t>Подраздел 3.4. Казенные муниципальные учреждения</t>
  </si>
  <si>
    <t>Размер доли, принадлежащей муниципальному образованию в уставном (складочном) капитале, в процентах</t>
  </si>
  <si>
    <t>Водопровод</t>
  </si>
  <si>
    <t>Одноэтажное деревянное здание Красноярского ФАП</t>
  </si>
  <si>
    <t>АКТ 117 от 11.01.2022</t>
  </si>
  <si>
    <t>Детская спортивная площадка сЗавьяловка (Брусья СО 5.01, Тренажеры: СО 6.01,  СО 6.03,  СО 6.19,  СО 6.30,  СО 6.34; Воркаут СО 7.06, Воркаут СО 7.19)</t>
  </si>
  <si>
    <t>УПД 2 от 30.04.2022</t>
  </si>
  <si>
    <t>Детская спортивная площадка сКрасноярка(Лабиринт МФ 5.164, ДИО 1.022, ДИО 1.203к, ДИО 2.08, ДИК 2.135,Воркаут СО 7.06, Воркаут СО 7.19)</t>
  </si>
  <si>
    <t>УПД 3 от 20.05.2022</t>
  </si>
  <si>
    <t>распор.126-р от 23.05.2022</t>
  </si>
  <si>
    <t>56:07:0702001:1342</t>
  </si>
  <si>
    <t>Земли с/х назначения для с/х использования</t>
  </si>
  <si>
    <t xml:space="preserve"> 56:07:2002003:77</t>
  </si>
  <si>
    <t>Российская Федерация, Оренбургская область, р-н Бугурусланский, земельный участок расположен а
северо-ьосточной  части  кадастрового квартала 56:07:0000000</t>
  </si>
  <si>
    <t>Выписка из ЕГРН, запись регистрации № 556:07:2002003:77 от 04.06.2019</t>
  </si>
  <si>
    <t xml:space="preserve">Земли с/х назначения для с/х использования </t>
  </si>
  <si>
    <t>56:07:0000000:3531</t>
  </si>
  <si>
    <t>Российская Федерация, Оренбургская область, р-н Бугурусланскин, земельный участок расположен  в 
сезсро-восточной  части кадастрового квартала 56:07:0000000</t>
  </si>
  <si>
    <t>Выписка из ЕГРН, запись регистрации № 56:07:0000000:3531 от 04.06.2019</t>
  </si>
  <si>
    <t>Земли насел.пунктов для размещ. памятника с.Козловка</t>
  </si>
  <si>
    <t xml:space="preserve">  56:07:0703001:264</t>
  </si>
  <si>
    <t xml:space="preserve"> 95 кв.  м</t>
  </si>
  <si>
    <t xml:space="preserve"> 173384  кв. м</t>
  </si>
  <si>
    <t>57178 кв.м</t>
  </si>
  <si>
    <t>Выписка из ЕГРН, запись регистрации №  56:07:0703001:264 от 18.05.2020</t>
  </si>
  <si>
    <t>Св-во о регистр. ТС 5620 № 631081 от 12.03.2014</t>
  </si>
  <si>
    <t>ПТС 63 МС 980689 от 19.08.2008</t>
  </si>
  <si>
    <t>ПТС 63 НК 131687 от 22.07.2011</t>
  </si>
  <si>
    <t>Выписка из эл.ПТС 164301037930359</t>
  </si>
  <si>
    <t>РАЗДЕЛ 1</t>
  </si>
  <si>
    <t>РАЗДЕЛ 2</t>
  </si>
  <si>
    <t>РАЗДЕЛ 3</t>
  </si>
  <si>
    <t>Перечень
муниципальных унитарных предприятий и учреждений , а также хозяйственных обществ, товариществ, имеющих в уставном (складочном) капитале акции (доли), принадлежащие  МО «Завьяловский сельсовет», иных юридических лиц, в которых МО «Завьяловский сельсовет» является учредителем (участником)</t>
  </si>
  <si>
    <t>Раздел 3. Сведения о муниципальных унитарных предприятиях, муниципальных учреждениях, хозяйственных обществах, товариществах, акции и доли (вклады) в уставном (складочном) капитале которых принадлежат МО «Завьяловский сельсовет» , иных юридических лицах, в которых МО «Завьяловский сельсовет»  является учредителем (участником)</t>
  </si>
  <si>
    <t>Подраздел 3.5. Хозяйственные общества, товарищества, акции, доли (вклады) в уставном (складочном) капитале которых принадлежат МО «Завьяловский сельсовет», в которых МО «Завьяловский сельсовет»  является учредителем (участником)</t>
  </si>
  <si>
    <t xml:space="preserve">56:07:0000000:3010 </t>
  </si>
  <si>
    <t>45802 кв.м</t>
  </si>
  <si>
    <t>Земли насел.пунктов для размещ.летней эстрады</t>
  </si>
  <si>
    <t xml:space="preserve"> 56:07:0703001:487</t>
  </si>
  <si>
    <t>2209 кв.м.</t>
  </si>
  <si>
    <t>Российская  Федерация, Оренбургская область, Бугурусланский район, земельный участок расположен в южной части кадастрового квартала 56:07:0703001</t>
  </si>
  <si>
    <t>Выписка из ЕГРН, запись регистрации №  56:07:0703001:487-56/124/2023-1 от 12.01.2023</t>
  </si>
  <si>
    <t xml:space="preserve">Земли насел.пунктов для размещ. нежилого здания </t>
  </si>
  <si>
    <t>56:07:2001001:1164</t>
  </si>
  <si>
    <t>Российская  Федерация, Оренбургская область, Бугурусланский район, земельный участок расположен в южной части кадастрового квартала 56:07:2001001</t>
  </si>
  <si>
    <t>276 кв.м.</t>
  </si>
  <si>
    <t>Выписка из ЕГРН, запись регистрации №  56:07:2001001:1164-56/124/2023-1 от 12.01.2023</t>
  </si>
  <si>
    <t xml:space="preserve">Земли насел.пунктов для размещ.парка </t>
  </si>
  <si>
    <t>56:07:2001001:1154</t>
  </si>
  <si>
    <t>2213 кв.м.</t>
  </si>
  <si>
    <t xml:space="preserve">Земли насел.пунктов для размещ.площадки для занятий спортом </t>
  </si>
  <si>
    <t>56:07:0702001:1353</t>
  </si>
  <si>
    <t>28020 кв.м.</t>
  </si>
  <si>
    <t>Земли промышленн., энергет, транспорта и иного спец. назначения</t>
  </si>
  <si>
    <t xml:space="preserve"> 56:07:0706001:224</t>
  </si>
  <si>
    <t>574 кв.м.</t>
  </si>
  <si>
    <t>Реестр
Муниципального недвижимого имущества муниципального образования Завьяловский
сельсовет Бугурусланского района Оренбургской области на 01.04.2023 г.</t>
  </si>
  <si>
    <t>Выписка из ЕГРН, запись регистрации №  56:07:2001001:1154-56/124/2023-1 от 07.04.2022</t>
  </si>
  <si>
    <t>Выписка из ЕГРН, запись регистрации №  56:07:0702001:1353-56/124/2023-1 от 07.04.2022</t>
  </si>
  <si>
    <t>Выписка из ЕГРН, запись регистрации №   56:07:0706001:224-56/124/2023-1 от 12.01.2023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</si>
</sst>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0"/>
      <color rgb="FF000000"/>
      <name val="Palatino Linotype"/>
      <family val="1"/>
      <charset val="204"/>
    </font>
    <font>
      <b/>
      <i/>
      <sz val="10"/>
      <color rgb="FF000000"/>
      <name val="Palatino Linotype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9"/>
      <color rgb="FF000000"/>
      <name val="Palatino Linotype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i/>
      <sz val="8"/>
      <color rgb="FF000000"/>
      <name val="Palatino Linotype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 applyAlignment="1"/>
    <xf numFmtId="0" fontId="0" fillId="0" borderId="0" xfId="0" applyFill="1" applyAlignment="1"/>
    <xf numFmtId="0" fontId="1" fillId="0" borderId="0" xfId="0" applyFont="1" applyFill="1"/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4" fontId="3" fillId="0" borderId="7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topLeftCell="A82" zoomScale="91" zoomScaleNormal="91" workbookViewId="0">
      <selection activeCell="I86" sqref="I86:I87"/>
    </sheetView>
  </sheetViews>
  <sheetFormatPr defaultRowHeight="15" x14ac:dyDescent="0.25"/>
  <cols>
    <col min="1" max="1" width="10.7109375" customWidth="1"/>
    <col min="2" max="2" width="26.42578125" customWidth="1"/>
    <col min="3" max="3" width="40.7109375" customWidth="1"/>
    <col min="4" max="4" width="16.7109375" customWidth="1"/>
    <col min="5" max="5" width="14.140625" customWidth="1"/>
    <col min="6" max="6" width="12.5703125" style="31" customWidth="1"/>
    <col min="7" max="7" width="11.42578125" style="31" customWidth="1"/>
    <col min="8" max="8" width="13.140625" style="31" customWidth="1"/>
    <col min="9" max="9" width="16.42578125" customWidth="1"/>
    <col min="10" max="10" width="30.5703125" customWidth="1"/>
    <col min="11" max="11" width="30.42578125" customWidth="1"/>
    <col min="12" max="12" width="15.7109375" customWidth="1"/>
  </cols>
  <sheetData>
    <row r="1" spans="1:12" x14ac:dyDescent="0.25">
      <c r="L1" s="36" t="s">
        <v>415</v>
      </c>
    </row>
    <row r="2" spans="1:12" ht="76.5" customHeight="1" thickBot="1" x14ac:dyDescent="0.45">
      <c r="A2" s="50" t="s">
        <v>442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thickBot="1" x14ac:dyDescent="0.3">
      <c r="A3" s="53" t="s">
        <v>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5.75" thickBot="1" x14ac:dyDescent="0.3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35.75" thickBot="1" x14ac:dyDescent="0.3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5" t="s">
        <v>7</v>
      </c>
      <c r="G5" s="46"/>
      <c r="H5" s="30" t="s">
        <v>8</v>
      </c>
      <c r="I5" s="4" t="s">
        <v>9</v>
      </c>
      <c r="J5" s="4" t="s">
        <v>10</v>
      </c>
      <c r="K5" s="4" t="s">
        <v>11</v>
      </c>
      <c r="L5" s="4" t="s">
        <v>12</v>
      </c>
    </row>
    <row r="6" spans="1:12" ht="15.75" thickBot="1" x14ac:dyDescent="0.3">
      <c r="A6" s="6">
        <v>1</v>
      </c>
      <c r="B6" s="6">
        <v>2</v>
      </c>
      <c r="C6" s="6">
        <v>3</v>
      </c>
      <c r="D6" s="6">
        <v>4</v>
      </c>
      <c r="E6" s="6">
        <v>5</v>
      </c>
      <c r="F6" s="51">
        <v>6</v>
      </c>
      <c r="G6" s="52"/>
      <c r="H6" s="6">
        <v>7</v>
      </c>
      <c r="I6" s="6">
        <v>8</v>
      </c>
      <c r="J6" s="6">
        <v>9</v>
      </c>
      <c r="K6" s="6">
        <v>1</v>
      </c>
      <c r="L6" s="6">
        <v>11</v>
      </c>
    </row>
    <row r="7" spans="1:12" ht="15.75" thickBot="1" x14ac:dyDescent="0.3">
      <c r="A7" s="6" t="s">
        <v>13</v>
      </c>
      <c r="B7" s="6"/>
      <c r="C7" s="6" t="s">
        <v>13</v>
      </c>
      <c r="D7" s="6" t="s">
        <v>13</v>
      </c>
      <c r="E7" s="6" t="s">
        <v>13</v>
      </c>
      <c r="F7" s="41" t="s">
        <v>13</v>
      </c>
      <c r="G7" s="42"/>
      <c r="H7" s="22" t="s">
        <v>13</v>
      </c>
      <c r="I7" s="6" t="s">
        <v>13</v>
      </c>
      <c r="J7" s="6" t="s">
        <v>13</v>
      </c>
      <c r="K7" s="6" t="s">
        <v>13</v>
      </c>
      <c r="L7" s="6" t="s">
        <v>13</v>
      </c>
    </row>
    <row r="8" spans="1:12" ht="15.75" thickBot="1" x14ac:dyDescent="0.3">
      <c r="A8" s="54" t="s">
        <v>14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35.75" thickBot="1" x14ac:dyDescent="0.3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  <c r="F9" s="45" t="s">
        <v>7</v>
      </c>
      <c r="G9" s="46"/>
      <c r="H9" s="30" t="s">
        <v>8</v>
      </c>
      <c r="I9" s="4" t="s">
        <v>9</v>
      </c>
      <c r="J9" s="4" t="s">
        <v>10</v>
      </c>
      <c r="K9" s="4" t="s">
        <v>11</v>
      </c>
      <c r="L9" s="4" t="s">
        <v>12</v>
      </c>
    </row>
    <row r="10" spans="1:12" ht="15.75" thickBot="1" x14ac:dyDescent="0.3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41">
        <v>6</v>
      </c>
      <c r="G10" s="42"/>
      <c r="H10" s="22">
        <v>7</v>
      </c>
      <c r="I10" s="6">
        <v>8</v>
      </c>
      <c r="J10" s="6">
        <v>9</v>
      </c>
      <c r="K10" s="6">
        <v>1</v>
      </c>
      <c r="L10" s="6">
        <v>11</v>
      </c>
    </row>
    <row r="11" spans="1:12" ht="45.75" thickBot="1" x14ac:dyDescent="0.3">
      <c r="A11" s="6">
        <f>1</f>
        <v>1</v>
      </c>
      <c r="B11" s="6" t="s">
        <v>15</v>
      </c>
      <c r="C11" s="6" t="s">
        <v>16</v>
      </c>
      <c r="D11" s="6" t="s">
        <v>17</v>
      </c>
      <c r="E11" s="6" t="s">
        <v>18</v>
      </c>
      <c r="F11" s="19">
        <v>14075</v>
      </c>
      <c r="G11" s="20">
        <f>(F11)</f>
        <v>14075</v>
      </c>
      <c r="H11" s="22">
        <f>F11</f>
        <v>14075</v>
      </c>
      <c r="I11" s="6" t="s">
        <v>19</v>
      </c>
      <c r="J11" s="6" t="s">
        <v>20</v>
      </c>
      <c r="K11" s="6" t="s">
        <v>21</v>
      </c>
      <c r="L11" s="6"/>
    </row>
    <row r="12" spans="1:12" ht="45.75" thickBot="1" x14ac:dyDescent="0.3">
      <c r="A12" s="39">
        <f>A11+1</f>
        <v>2</v>
      </c>
      <c r="B12" s="6" t="s">
        <v>22</v>
      </c>
      <c r="C12" s="6" t="s">
        <v>23</v>
      </c>
      <c r="D12" s="6" t="s">
        <v>24</v>
      </c>
      <c r="E12" s="6" t="s">
        <v>25</v>
      </c>
      <c r="F12" s="19">
        <v>3100000</v>
      </c>
      <c r="G12" s="20">
        <f t="shared" ref="G12:G42" si="0">F12</f>
        <v>3100000</v>
      </c>
      <c r="H12" s="22">
        <f t="shared" ref="H12:H41" si="1">F12</f>
        <v>3100000</v>
      </c>
      <c r="I12" s="6" t="s">
        <v>26</v>
      </c>
      <c r="J12" s="6" t="s">
        <v>27</v>
      </c>
      <c r="K12" s="6" t="s">
        <v>28</v>
      </c>
      <c r="L12" s="6"/>
    </row>
    <row r="13" spans="1:12" ht="45.75" thickBot="1" x14ac:dyDescent="0.3">
      <c r="A13" s="39">
        <f t="shared" ref="A13:A42" si="2">A12+1</f>
        <v>3</v>
      </c>
      <c r="B13" s="6" t="s">
        <v>29</v>
      </c>
      <c r="C13" s="6" t="s">
        <v>30</v>
      </c>
      <c r="D13" s="6" t="s">
        <v>31</v>
      </c>
      <c r="E13" s="6" t="s">
        <v>32</v>
      </c>
      <c r="F13" s="19">
        <v>752100</v>
      </c>
      <c r="G13" s="20">
        <f t="shared" si="0"/>
        <v>752100</v>
      </c>
      <c r="H13" s="22">
        <f t="shared" si="1"/>
        <v>752100</v>
      </c>
      <c r="I13" s="21">
        <v>43459</v>
      </c>
      <c r="J13" s="6" t="s">
        <v>33</v>
      </c>
      <c r="K13" s="6" t="s">
        <v>21</v>
      </c>
      <c r="L13" s="6"/>
    </row>
    <row r="14" spans="1:12" ht="30.75" thickBot="1" x14ac:dyDescent="0.3">
      <c r="A14" s="39">
        <f t="shared" si="2"/>
        <v>4</v>
      </c>
      <c r="B14" s="6" t="s">
        <v>34</v>
      </c>
      <c r="C14" s="6" t="s">
        <v>35</v>
      </c>
      <c r="D14" s="6"/>
      <c r="E14" s="6"/>
      <c r="F14" s="19">
        <v>346800</v>
      </c>
      <c r="G14" s="20">
        <f t="shared" si="0"/>
        <v>346800</v>
      </c>
      <c r="H14" s="22">
        <f t="shared" si="1"/>
        <v>346800</v>
      </c>
      <c r="I14" s="6"/>
      <c r="J14" s="6"/>
      <c r="K14" s="6" t="s">
        <v>36</v>
      </c>
      <c r="L14" s="6"/>
    </row>
    <row r="15" spans="1:12" ht="45.75" thickBot="1" x14ac:dyDescent="0.3">
      <c r="A15" s="39">
        <f t="shared" si="2"/>
        <v>5</v>
      </c>
      <c r="B15" s="6" t="s">
        <v>37</v>
      </c>
      <c r="C15" s="6" t="s">
        <v>38</v>
      </c>
      <c r="D15" s="6" t="s">
        <v>39</v>
      </c>
      <c r="E15" s="6" t="s">
        <v>40</v>
      </c>
      <c r="F15" s="19">
        <v>843610.08</v>
      </c>
      <c r="G15" s="20">
        <f t="shared" si="0"/>
        <v>843610.08</v>
      </c>
      <c r="H15" s="22">
        <f t="shared" si="1"/>
        <v>843610.08</v>
      </c>
      <c r="I15" s="6" t="s">
        <v>41</v>
      </c>
      <c r="J15" s="6" t="s">
        <v>42</v>
      </c>
      <c r="K15" s="6" t="s">
        <v>21</v>
      </c>
      <c r="L15" s="6"/>
    </row>
    <row r="16" spans="1:12" ht="45.75" thickBot="1" x14ac:dyDescent="0.3">
      <c r="A16" s="39">
        <f t="shared" si="2"/>
        <v>6</v>
      </c>
      <c r="B16" s="6" t="s">
        <v>388</v>
      </c>
      <c r="C16" s="6" t="s">
        <v>43</v>
      </c>
      <c r="D16" s="6" t="s">
        <v>44</v>
      </c>
      <c r="E16" s="6" t="s">
        <v>45</v>
      </c>
      <c r="F16" s="19">
        <v>271500</v>
      </c>
      <c r="G16" s="20">
        <f t="shared" si="0"/>
        <v>271500</v>
      </c>
      <c r="H16" s="22">
        <f t="shared" si="1"/>
        <v>271500</v>
      </c>
      <c r="I16" s="21">
        <v>41596</v>
      </c>
      <c r="J16" s="6" t="s">
        <v>46</v>
      </c>
      <c r="K16" s="6" t="s">
        <v>21</v>
      </c>
      <c r="L16" s="6"/>
    </row>
    <row r="17" spans="1:12" ht="60.75" thickBot="1" x14ac:dyDescent="0.3">
      <c r="A17" s="39">
        <f t="shared" si="2"/>
        <v>7</v>
      </c>
      <c r="B17" s="6" t="s">
        <v>47</v>
      </c>
      <c r="C17" s="6" t="s">
        <v>323</v>
      </c>
      <c r="D17" s="6"/>
      <c r="E17" s="6"/>
      <c r="F17" s="19">
        <v>93600</v>
      </c>
      <c r="G17" s="20">
        <v>23660</v>
      </c>
      <c r="H17" s="22">
        <f t="shared" si="1"/>
        <v>93600</v>
      </c>
      <c r="I17" s="21">
        <v>41913</v>
      </c>
      <c r="J17" s="6"/>
      <c r="K17" s="6" t="s">
        <v>49</v>
      </c>
      <c r="L17" s="6"/>
    </row>
    <row r="18" spans="1:12" ht="60.75" thickBot="1" x14ac:dyDescent="0.3">
      <c r="A18" s="39">
        <f t="shared" si="2"/>
        <v>8</v>
      </c>
      <c r="B18" s="6" t="s">
        <v>50</v>
      </c>
      <c r="C18" s="6" t="s">
        <v>48</v>
      </c>
      <c r="D18" s="6" t="s">
        <v>51</v>
      </c>
      <c r="E18" s="6">
        <v>44622</v>
      </c>
      <c r="F18" s="19">
        <v>53100</v>
      </c>
      <c r="G18" s="20">
        <v>26845</v>
      </c>
      <c r="H18" s="22">
        <f t="shared" si="1"/>
        <v>53100</v>
      </c>
      <c r="I18" s="6" t="s">
        <v>52</v>
      </c>
      <c r="J18" s="6" t="s">
        <v>53</v>
      </c>
      <c r="K18" s="6" t="s">
        <v>49</v>
      </c>
      <c r="L18" s="6"/>
    </row>
    <row r="19" spans="1:12" ht="45.75" thickBot="1" x14ac:dyDescent="0.3">
      <c r="A19" s="39">
        <f t="shared" si="2"/>
        <v>9</v>
      </c>
      <c r="B19" s="6" t="s">
        <v>50</v>
      </c>
      <c r="C19" s="6" t="s">
        <v>54</v>
      </c>
      <c r="D19" s="6" t="s">
        <v>55</v>
      </c>
      <c r="E19" s="6" t="s">
        <v>56</v>
      </c>
      <c r="F19" s="19">
        <v>49100</v>
      </c>
      <c r="G19" s="20">
        <v>24822.82</v>
      </c>
      <c r="H19" s="22">
        <f t="shared" si="1"/>
        <v>49100</v>
      </c>
      <c r="I19" s="6" t="s">
        <v>57</v>
      </c>
      <c r="J19" s="6" t="s">
        <v>58</v>
      </c>
      <c r="K19" s="6" t="s">
        <v>21</v>
      </c>
      <c r="L19" s="6"/>
    </row>
    <row r="20" spans="1:12" ht="60.75" thickBot="1" x14ac:dyDescent="0.3">
      <c r="A20" s="39">
        <f t="shared" si="2"/>
        <v>10</v>
      </c>
      <c r="B20" s="6" t="s">
        <v>59</v>
      </c>
      <c r="C20" s="6" t="s">
        <v>60</v>
      </c>
      <c r="D20" s="6" t="s">
        <v>61</v>
      </c>
      <c r="E20" s="6" t="s">
        <v>62</v>
      </c>
      <c r="F20" s="19">
        <v>32800</v>
      </c>
      <c r="G20" s="20">
        <f t="shared" si="0"/>
        <v>32800</v>
      </c>
      <c r="H20" s="22">
        <f t="shared" si="1"/>
        <v>32800</v>
      </c>
      <c r="I20" s="6" t="s">
        <v>63</v>
      </c>
      <c r="J20" s="6" t="s">
        <v>64</v>
      </c>
      <c r="K20" s="6" t="s">
        <v>21</v>
      </c>
      <c r="L20" s="6"/>
    </row>
    <row r="21" spans="1:12" ht="75.75" thickBot="1" x14ac:dyDescent="0.3">
      <c r="A21" s="39">
        <f t="shared" si="2"/>
        <v>11</v>
      </c>
      <c r="B21" s="6" t="s">
        <v>65</v>
      </c>
      <c r="C21" s="6" t="s">
        <v>48</v>
      </c>
      <c r="D21" s="6" t="s">
        <v>66</v>
      </c>
      <c r="E21" s="6" t="s">
        <v>67</v>
      </c>
      <c r="F21" s="19">
        <v>180700</v>
      </c>
      <c r="G21" s="20">
        <v>113380.23</v>
      </c>
      <c r="H21" s="22">
        <f t="shared" si="1"/>
        <v>180700</v>
      </c>
      <c r="I21" s="6" t="s">
        <v>68</v>
      </c>
      <c r="J21" s="6" t="s">
        <v>69</v>
      </c>
      <c r="K21" s="6" t="s">
        <v>70</v>
      </c>
      <c r="L21" s="6"/>
    </row>
    <row r="22" spans="1:12" ht="60.75" thickBot="1" x14ac:dyDescent="0.3">
      <c r="A22" s="39">
        <f t="shared" si="2"/>
        <v>12</v>
      </c>
      <c r="B22" s="6" t="s">
        <v>71</v>
      </c>
      <c r="C22" s="6" t="s">
        <v>72</v>
      </c>
      <c r="D22" s="6"/>
      <c r="E22" s="6"/>
      <c r="F22" s="19">
        <v>15100</v>
      </c>
      <c r="G22" s="20">
        <f t="shared" si="0"/>
        <v>15100</v>
      </c>
      <c r="H22" s="22">
        <f t="shared" si="1"/>
        <v>15100</v>
      </c>
      <c r="I22" s="6"/>
      <c r="J22" s="6"/>
      <c r="K22" s="6" t="s">
        <v>49</v>
      </c>
      <c r="L22" s="6"/>
    </row>
    <row r="23" spans="1:12" ht="60.75" thickBot="1" x14ac:dyDescent="0.3">
      <c r="A23" s="39">
        <f t="shared" si="2"/>
        <v>13</v>
      </c>
      <c r="B23" s="6" t="s">
        <v>73</v>
      </c>
      <c r="C23" s="6" t="s">
        <v>72</v>
      </c>
      <c r="D23" s="6"/>
      <c r="E23" s="6"/>
      <c r="F23" s="19">
        <v>17100</v>
      </c>
      <c r="G23" s="20">
        <f t="shared" si="0"/>
        <v>17100</v>
      </c>
      <c r="H23" s="22">
        <f t="shared" si="1"/>
        <v>17100</v>
      </c>
      <c r="I23" s="6"/>
      <c r="J23" s="6"/>
      <c r="K23" s="6" t="s">
        <v>49</v>
      </c>
      <c r="L23" s="6"/>
    </row>
    <row r="24" spans="1:12" ht="60.75" thickBot="1" x14ac:dyDescent="0.3">
      <c r="A24" s="39">
        <f t="shared" si="2"/>
        <v>14</v>
      </c>
      <c r="B24" s="6" t="s">
        <v>74</v>
      </c>
      <c r="C24" s="6" t="s">
        <v>75</v>
      </c>
      <c r="D24" s="6" t="s">
        <v>76</v>
      </c>
      <c r="E24" s="6" t="s">
        <v>77</v>
      </c>
      <c r="F24" s="19" t="s">
        <v>78</v>
      </c>
      <c r="G24" s="20" t="str">
        <f t="shared" si="0"/>
        <v>2299664.88</v>
      </c>
      <c r="H24" s="22" t="str">
        <f t="shared" si="1"/>
        <v>2299664.88</v>
      </c>
      <c r="I24" s="21">
        <v>43454</v>
      </c>
      <c r="J24" s="6" t="s">
        <v>79</v>
      </c>
      <c r="K24" s="6" t="s">
        <v>21</v>
      </c>
      <c r="L24" s="6"/>
    </row>
    <row r="25" spans="1:12" s="28" customFormat="1" ht="60.75" thickBot="1" x14ac:dyDescent="0.3">
      <c r="A25" s="39">
        <f t="shared" si="2"/>
        <v>15</v>
      </c>
      <c r="B25" s="23" t="s">
        <v>80</v>
      </c>
      <c r="C25" s="23" t="s">
        <v>81</v>
      </c>
      <c r="D25" s="23" t="s">
        <v>82</v>
      </c>
      <c r="E25" s="23" t="s">
        <v>83</v>
      </c>
      <c r="F25" s="25">
        <v>1</v>
      </c>
      <c r="G25" s="26">
        <f t="shared" si="0"/>
        <v>1</v>
      </c>
      <c r="H25" s="27">
        <f t="shared" si="1"/>
        <v>1</v>
      </c>
      <c r="I25" s="23" t="s">
        <v>84</v>
      </c>
      <c r="J25" s="23" t="s">
        <v>85</v>
      </c>
      <c r="K25" s="23" t="s">
        <v>21</v>
      </c>
      <c r="L25" s="23"/>
    </row>
    <row r="26" spans="1:12" ht="45.75" thickBot="1" x14ac:dyDescent="0.3">
      <c r="A26" s="39">
        <f t="shared" si="2"/>
        <v>16</v>
      </c>
      <c r="B26" s="6" t="s">
        <v>86</v>
      </c>
      <c r="C26" s="6" t="s">
        <v>43</v>
      </c>
      <c r="D26" s="6" t="s">
        <v>87</v>
      </c>
      <c r="E26" s="6" t="s">
        <v>88</v>
      </c>
      <c r="F26" s="19">
        <v>80000</v>
      </c>
      <c r="G26" s="20">
        <f t="shared" si="0"/>
        <v>80000</v>
      </c>
      <c r="H26" s="22">
        <f t="shared" si="1"/>
        <v>80000</v>
      </c>
      <c r="I26" s="21">
        <v>43805</v>
      </c>
      <c r="J26" s="6" t="s">
        <v>89</v>
      </c>
      <c r="K26" s="6" t="s">
        <v>21</v>
      </c>
      <c r="L26" s="6"/>
    </row>
    <row r="27" spans="1:12" ht="60.75" thickBot="1" x14ac:dyDescent="0.3">
      <c r="A27" s="39">
        <f t="shared" si="2"/>
        <v>17</v>
      </c>
      <c r="B27" s="6" t="s">
        <v>90</v>
      </c>
      <c r="C27" s="6" t="s">
        <v>43</v>
      </c>
      <c r="D27" s="6"/>
      <c r="E27" s="6"/>
      <c r="F27" s="19">
        <v>120000</v>
      </c>
      <c r="G27" s="20">
        <f t="shared" si="0"/>
        <v>120000</v>
      </c>
      <c r="H27" s="22">
        <f t="shared" si="1"/>
        <v>120000</v>
      </c>
      <c r="I27" s="6"/>
      <c r="J27" s="6"/>
      <c r="K27" s="6" t="s">
        <v>49</v>
      </c>
      <c r="L27" s="6"/>
    </row>
    <row r="28" spans="1:12" ht="60.75" thickBot="1" x14ac:dyDescent="0.3">
      <c r="A28" s="39">
        <f t="shared" si="2"/>
        <v>18</v>
      </c>
      <c r="B28" s="6" t="s">
        <v>91</v>
      </c>
      <c r="C28" s="6" t="s">
        <v>92</v>
      </c>
      <c r="D28" s="6"/>
      <c r="E28" s="6"/>
      <c r="F28" s="19">
        <v>30000</v>
      </c>
      <c r="G28" s="20">
        <f t="shared" si="0"/>
        <v>30000</v>
      </c>
      <c r="H28" s="22">
        <f t="shared" si="1"/>
        <v>30000</v>
      </c>
      <c r="I28" s="6"/>
      <c r="J28" s="6"/>
      <c r="K28" s="6" t="s">
        <v>49</v>
      </c>
      <c r="L28" s="6"/>
    </row>
    <row r="29" spans="1:12" ht="60.75" thickBot="1" x14ac:dyDescent="0.3">
      <c r="A29" s="39">
        <f t="shared" si="2"/>
        <v>19</v>
      </c>
      <c r="B29" s="6" t="s">
        <v>93</v>
      </c>
      <c r="C29" s="6" t="s">
        <v>92</v>
      </c>
      <c r="D29" s="6"/>
      <c r="E29" s="6"/>
      <c r="F29" s="19">
        <v>275000</v>
      </c>
      <c r="G29" s="20">
        <f t="shared" si="0"/>
        <v>275000</v>
      </c>
      <c r="H29" s="22">
        <f t="shared" si="1"/>
        <v>275000</v>
      </c>
      <c r="I29" s="6"/>
      <c r="J29" s="6"/>
      <c r="K29" s="6" t="s">
        <v>49</v>
      </c>
      <c r="L29" s="6"/>
    </row>
    <row r="30" spans="1:12" ht="60.75" thickBot="1" x14ac:dyDescent="0.3">
      <c r="A30" s="39">
        <f t="shared" si="2"/>
        <v>20</v>
      </c>
      <c r="B30" s="6" t="s">
        <v>94</v>
      </c>
      <c r="C30" s="6" t="s">
        <v>92</v>
      </c>
      <c r="D30" s="6"/>
      <c r="E30" s="6"/>
      <c r="F30" s="19">
        <v>20000</v>
      </c>
      <c r="G30" s="20">
        <f t="shared" si="0"/>
        <v>20000</v>
      </c>
      <c r="H30" s="22">
        <f t="shared" si="1"/>
        <v>20000</v>
      </c>
      <c r="I30" s="6"/>
      <c r="J30" s="6"/>
      <c r="K30" s="6" t="s">
        <v>49</v>
      </c>
      <c r="L30" s="6"/>
    </row>
    <row r="31" spans="1:12" ht="60.75" thickBot="1" x14ac:dyDescent="0.3">
      <c r="A31" s="39">
        <f t="shared" si="2"/>
        <v>21</v>
      </c>
      <c r="B31" s="6" t="s">
        <v>95</v>
      </c>
      <c r="C31" s="6" t="s">
        <v>92</v>
      </c>
      <c r="D31" s="6"/>
      <c r="E31" s="6"/>
      <c r="F31" s="19">
        <v>40000</v>
      </c>
      <c r="G31" s="20">
        <f t="shared" si="0"/>
        <v>40000</v>
      </c>
      <c r="H31" s="22">
        <f t="shared" si="1"/>
        <v>40000</v>
      </c>
      <c r="I31" s="6"/>
      <c r="J31" s="6"/>
      <c r="K31" s="6" t="s">
        <v>49</v>
      </c>
      <c r="L31" s="6"/>
    </row>
    <row r="32" spans="1:12" ht="60.75" thickBot="1" x14ac:dyDescent="0.3">
      <c r="A32" s="39">
        <f t="shared" si="2"/>
        <v>22</v>
      </c>
      <c r="B32" s="6" t="s">
        <v>96</v>
      </c>
      <c r="C32" s="6" t="s">
        <v>43</v>
      </c>
      <c r="D32" s="6"/>
      <c r="E32" s="6"/>
      <c r="F32" s="19">
        <v>12000</v>
      </c>
      <c r="G32" s="20">
        <f t="shared" si="0"/>
        <v>12000</v>
      </c>
      <c r="H32" s="22">
        <f t="shared" si="1"/>
        <v>12000</v>
      </c>
      <c r="I32" s="6"/>
      <c r="J32" s="6"/>
      <c r="K32" s="6" t="s">
        <v>49</v>
      </c>
      <c r="L32" s="6"/>
    </row>
    <row r="33" spans="1:12" ht="60.75" thickBot="1" x14ac:dyDescent="0.3">
      <c r="A33" s="39">
        <f t="shared" si="2"/>
        <v>23</v>
      </c>
      <c r="B33" s="6" t="s">
        <v>97</v>
      </c>
      <c r="C33" s="6" t="s">
        <v>98</v>
      </c>
      <c r="D33" s="6"/>
      <c r="E33" s="6"/>
      <c r="F33" s="19">
        <v>4635.3999999999996</v>
      </c>
      <c r="G33" s="20">
        <f t="shared" si="0"/>
        <v>4635.3999999999996</v>
      </c>
      <c r="H33" s="22">
        <f t="shared" si="1"/>
        <v>4635.3999999999996</v>
      </c>
      <c r="I33" s="6"/>
      <c r="J33" s="6"/>
      <c r="K33" s="6" t="s">
        <v>49</v>
      </c>
      <c r="L33" s="6"/>
    </row>
    <row r="34" spans="1:12" ht="60.75" thickBot="1" x14ac:dyDescent="0.3">
      <c r="A34" s="39">
        <f t="shared" si="2"/>
        <v>24</v>
      </c>
      <c r="B34" s="6" t="s">
        <v>99</v>
      </c>
      <c r="C34" s="6" t="s">
        <v>100</v>
      </c>
      <c r="D34" s="6"/>
      <c r="E34" s="6"/>
      <c r="F34" s="19">
        <v>4632.5200000000004</v>
      </c>
      <c r="G34" s="20">
        <f t="shared" si="0"/>
        <v>4632.5200000000004</v>
      </c>
      <c r="H34" s="22">
        <f t="shared" si="1"/>
        <v>4632.5200000000004</v>
      </c>
      <c r="I34" s="6"/>
      <c r="J34" s="6"/>
      <c r="K34" s="6" t="s">
        <v>49</v>
      </c>
      <c r="L34" s="6"/>
    </row>
    <row r="35" spans="1:12" ht="75.75" thickBot="1" x14ac:dyDescent="0.3">
      <c r="A35" s="39">
        <f t="shared" si="2"/>
        <v>25</v>
      </c>
      <c r="B35" s="6" t="s">
        <v>101</v>
      </c>
      <c r="C35" s="6" t="s">
        <v>102</v>
      </c>
      <c r="D35" s="6" t="s">
        <v>103</v>
      </c>
      <c r="E35" s="6" t="s">
        <v>104</v>
      </c>
      <c r="F35" s="19">
        <v>80000</v>
      </c>
      <c r="G35" s="20">
        <v>26888.62</v>
      </c>
      <c r="H35" s="22">
        <f t="shared" si="1"/>
        <v>80000</v>
      </c>
      <c r="I35" s="6" t="s">
        <v>68</v>
      </c>
      <c r="J35" s="6" t="s">
        <v>105</v>
      </c>
      <c r="K35" s="6" t="s">
        <v>70</v>
      </c>
      <c r="L35" s="14"/>
    </row>
    <row r="36" spans="1:12" ht="60.75" thickBot="1" x14ac:dyDescent="0.3">
      <c r="A36" s="39">
        <f t="shared" si="2"/>
        <v>26</v>
      </c>
      <c r="B36" s="6" t="s">
        <v>106</v>
      </c>
      <c r="C36" s="6"/>
      <c r="D36" s="6"/>
      <c r="E36" s="6"/>
      <c r="F36" s="19">
        <v>98000</v>
      </c>
      <c r="G36" s="20">
        <v>24499.8</v>
      </c>
      <c r="H36" s="22">
        <f t="shared" si="1"/>
        <v>98000</v>
      </c>
      <c r="I36" s="6"/>
      <c r="J36" s="6"/>
      <c r="K36" s="6" t="s">
        <v>49</v>
      </c>
      <c r="L36" s="6"/>
    </row>
    <row r="37" spans="1:12" ht="60.75" thickBot="1" x14ac:dyDescent="0.3">
      <c r="A37" s="39">
        <f t="shared" si="2"/>
        <v>27</v>
      </c>
      <c r="B37" s="6" t="s">
        <v>107</v>
      </c>
      <c r="C37" s="6" t="s">
        <v>327</v>
      </c>
      <c r="D37" s="14" t="s">
        <v>108</v>
      </c>
      <c r="E37" s="6" t="s">
        <v>109</v>
      </c>
      <c r="F37" s="19">
        <v>93505</v>
      </c>
      <c r="G37" s="20">
        <v>20519.060000000001</v>
      </c>
      <c r="H37" s="22">
        <f t="shared" si="1"/>
        <v>93505</v>
      </c>
      <c r="I37" s="6" t="s">
        <v>110</v>
      </c>
      <c r="J37" s="6" t="s">
        <v>111</v>
      </c>
      <c r="K37" s="6" t="s">
        <v>49</v>
      </c>
      <c r="L37" s="6"/>
    </row>
    <row r="38" spans="1:12" s="28" customFormat="1" ht="60.75" thickBot="1" x14ac:dyDescent="0.3">
      <c r="A38" s="39">
        <f t="shared" si="2"/>
        <v>28</v>
      </c>
      <c r="B38" s="23" t="s">
        <v>112</v>
      </c>
      <c r="C38" s="23" t="s">
        <v>324</v>
      </c>
      <c r="D38" s="24" t="s">
        <v>113</v>
      </c>
      <c r="E38" s="23" t="s">
        <v>114</v>
      </c>
      <c r="F38" s="25">
        <v>1</v>
      </c>
      <c r="G38" s="26">
        <f t="shared" si="0"/>
        <v>1</v>
      </c>
      <c r="H38" s="27">
        <f t="shared" si="1"/>
        <v>1</v>
      </c>
      <c r="I38" s="23" t="s">
        <v>115</v>
      </c>
      <c r="J38" s="23" t="s">
        <v>116</v>
      </c>
      <c r="K38" s="23" t="s">
        <v>117</v>
      </c>
      <c r="L38" s="23"/>
    </row>
    <row r="39" spans="1:12" ht="60.75" thickBot="1" x14ac:dyDescent="0.3">
      <c r="A39" s="39">
        <f t="shared" si="2"/>
        <v>29</v>
      </c>
      <c r="B39" s="6" t="s">
        <v>118</v>
      </c>
      <c r="C39" s="6" t="s">
        <v>119</v>
      </c>
      <c r="D39" s="14" t="s">
        <v>120</v>
      </c>
      <c r="E39" s="6" t="s">
        <v>121</v>
      </c>
      <c r="F39" s="19">
        <v>165000</v>
      </c>
      <c r="G39" s="20">
        <v>71781.899999999994</v>
      </c>
      <c r="H39" s="22">
        <f t="shared" si="1"/>
        <v>165000</v>
      </c>
      <c r="I39" s="6" t="s">
        <v>122</v>
      </c>
      <c r="J39" s="6" t="s">
        <v>123</v>
      </c>
      <c r="K39" s="6" t="s">
        <v>21</v>
      </c>
      <c r="L39" s="6"/>
    </row>
    <row r="40" spans="1:12" s="28" customFormat="1" ht="75.75" thickBot="1" x14ac:dyDescent="0.3">
      <c r="A40" s="39">
        <f t="shared" si="2"/>
        <v>30</v>
      </c>
      <c r="B40" s="23" t="s">
        <v>124</v>
      </c>
      <c r="C40" s="23" t="s">
        <v>125</v>
      </c>
      <c r="D40" s="24" t="s">
        <v>126</v>
      </c>
      <c r="E40" s="23" t="s">
        <v>127</v>
      </c>
      <c r="F40" s="25">
        <v>48600</v>
      </c>
      <c r="G40" s="26">
        <v>24570</v>
      </c>
      <c r="H40" s="27">
        <f t="shared" si="1"/>
        <v>48600</v>
      </c>
      <c r="I40" s="23" t="s">
        <v>128</v>
      </c>
      <c r="J40" s="23" t="s">
        <v>129</v>
      </c>
      <c r="K40" s="23" t="s">
        <v>21</v>
      </c>
      <c r="L40" s="23"/>
    </row>
    <row r="41" spans="1:12" ht="60.75" thickBot="1" x14ac:dyDescent="0.3">
      <c r="A41" s="39">
        <f t="shared" si="2"/>
        <v>31</v>
      </c>
      <c r="B41" s="6" t="s">
        <v>130</v>
      </c>
      <c r="C41" s="6" t="s">
        <v>131</v>
      </c>
      <c r="D41" s="14" t="s">
        <v>132</v>
      </c>
      <c r="E41" s="6" t="s">
        <v>133</v>
      </c>
      <c r="F41" s="19" t="s">
        <v>134</v>
      </c>
      <c r="G41" s="20" t="str">
        <f t="shared" si="0"/>
        <v>1876759.3</v>
      </c>
      <c r="H41" s="22" t="str">
        <f t="shared" si="1"/>
        <v>1876759.3</v>
      </c>
      <c r="I41" s="6" t="s">
        <v>128</v>
      </c>
      <c r="J41" s="6" t="s">
        <v>135</v>
      </c>
      <c r="K41" s="6" t="s">
        <v>21</v>
      </c>
      <c r="L41" s="6"/>
    </row>
    <row r="42" spans="1:12" ht="45.75" thickBot="1" x14ac:dyDescent="0.3">
      <c r="A42" s="39">
        <f t="shared" si="2"/>
        <v>32</v>
      </c>
      <c r="B42" s="6" t="s">
        <v>389</v>
      </c>
      <c r="C42" s="23" t="s">
        <v>324</v>
      </c>
      <c r="D42" s="14"/>
      <c r="E42" s="6"/>
      <c r="F42" s="19">
        <v>3495</v>
      </c>
      <c r="G42" s="20">
        <f t="shared" si="0"/>
        <v>3495</v>
      </c>
      <c r="H42" s="22">
        <f t="shared" ref="H42" si="3">F42</f>
        <v>3495</v>
      </c>
      <c r="I42" s="21">
        <v>44572</v>
      </c>
      <c r="J42" s="6" t="s">
        <v>390</v>
      </c>
      <c r="K42" s="6" t="s">
        <v>21</v>
      </c>
      <c r="L42" s="6"/>
    </row>
    <row r="43" spans="1:12" ht="15.75" thickBot="1" x14ac:dyDescent="0.3">
      <c r="A43" s="49" t="s">
        <v>136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</row>
    <row r="44" spans="1:12" ht="192" customHeight="1" thickBot="1" x14ac:dyDescent="0.3">
      <c r="A44" s="4" t="s">
        <v>2</v>
      </c>
      <c r="B44" s="4" t="s">
        <v>3</v>
      </c>
      <c r="C44" s="4" t="s">
        <v>4</v>
      </c>
      <c r="D44" s="4" t="s">
        <v>5</v>
      </c>
      <c r="E44" s="4" t="s">
        <v>6</v>
      </c>
      <c r="F44" s="45" t="s">
        <v>7</v>
      </c>
      <c r="G44" s="46"/>
      <c r="H44" s="30" t="s">
        <v>8</v>
      </c>
      <c r="I44" s="4" t="s">
        <v>9</v>
      </c>
      <c r="J44" s="4" t="s">
        <v>10</v>
      </c>
      <c r="K44" s="4" t="s">
        <v>11</v>
      </c>
      <c r="L44" s="4" t="s">
        <v>12</v>
      </c>
    </row>
    <row r="45" spans="1:12" ht="15.75" thickBot="1" x14ac:dyDescent="0.3">
      <c r="A45" s="6">
        <v>1</v>
      </c>
      <c r="B45" s="6">
        <v>2</v>
      </c>
      <c r="C45" s="6">
        <v>3</v>
      </c>
      <c r="D45" s="6">
        <v>4</v>
      </c>
      <c r="E45" s="6">
        <v>5</v>
      </c>
      <c r="F45" s="41">
        <v>6</v>
      </c>
      <c r="G45" s="42"/>
      <c r="H45" s="22">
        <v>7</v>
      </c>
      <c r="I45" s="6">
        <v>8</v>
      </c>
      <c r="J45" s="6">
        <v>9</v>
      </c>
      <c r="K45" s="6">
        <v>1</v>
      </c>
      <c r="L45" s="6">
        <v>11</v>
      </c>
    </row>
    <row r="46" spans="1:12" ht="60.75" thickBot="1" x14ac:dyDescent="0.3">
      <c r="A46" s="6">
        <f>A42+1</f>
        <v>33</v>
      </c>
      <c r="B46" s="6" t="s">
        <v>137</v>
      </c>
      <c r="C46" s="6" t="s">
        <v>138</v>
      </c>
      <c r="D46" s="6" t="s">
        <v>139</v>
      </c>
      <c r="E46" s="6" t="s">
        <v>140</v>
      </c>
      <c r="F46" s="41">
        <v>499439.35999999999</v>
      </c>
      <c r="G46" s="42"/>
      <c r="H46" s="22">
        <v>499439.35999999999</v>
      </c>
      <c r="I46" s="21">
        <v>41998</v>
      </c>
      <c r="J46" s="6" t="s">
        <v>141</v>
      </c>
      <c r="K46" s="6" t="s">
        <v>49</v>
      </c>
      <c r="L46" s="6"/>
    </row>
    <row r="47" spans="1:12" ht="60.75" thickBot="1" x14ac:dyDescent="0.3">
      <c r="A47" s="39">
        <f>A46+1</f>
        <v>34</v>
      </c>
      <c r="B47" s="6" t="s">
        <v>137</v>
      </c>
      <c r="C47" s="6" t="s">
        <v>142</v>
      </c>
      <c r="D47" s="6" t="s">
        <v>143</v>
      </c>
      <c r="E47" s="6" t="s">
        <v>144</v>
      </c>
      <c r="F47" s="41">
        <f>H47</f>
        <v>2961949.44</v>
      </c>
      <c r="G47" s="42"/>
      <c r="H47" s="22">
        <v>2961949.44</v>
      </c>
      <c r="I47" s="21">
        <v>41998</v>
      </c>
      <c r="J47" s="6" t="s">
        <v>145</v>
      </c>
      <c r="K47" s="6" t="s">
        <v>49</v>
      </c>
      <c r="L47" s="6"/>
    </row>
    <row r="48" spans="1:12" ht="60.75" thickBot="1" x14ac:dyDescent="0.3">
      <c r="A48" s="39">
        <f t="shared" ref="A48:A87" si="4">A47+1</f>
        <v>35</v>
      </c>
      <c r="B48" s="6" t="s">
        <v>137</v>
      </c>
      <c r="C48" s="6" t="s">
        <v>146</v>
      </c>
      <c r="D48" s="6" t="s">
        <v>147</v>
      </c>
      <c r="E48" s="6" t="s">
        <v>148</v>
      </c>
      <c r="F48" s="41">
        <f>H48</f>
        <v>1875488</v>
      </c>
      <c r="G48" s="42"/>
      <c r="H48" s="22">
        <v>1875488</v>
      </c>
      <c r="I48" s="21">
        <v>41998</v>
      </c>
      <c r="J48" s="6" t="s">
        <v>149</v>
      </c>
      <c r="K48" s="6" t="s">
        <v>49</v>
      </c>
      <c r="L48" s="6"/>
    </row>
    <row r="49" spans="1:12" ht="60.75" thickBot="1" x14ac:dyDescent="0.3">
      <c r="A49" s="39">
        <f t="shared" si="4"/>
        <v>36</v>
      </c>
      <c r="B49" s="6" t="s">
        <v>137</v>
      </c>
      <c r="C49" s="6" t="s">
        <v>150</v>
      </c>
      <c r="D49" s="6" t="s">
        <v>151</v>
      </c>
      <c r="E49" s="6" t="s">
        <v>152</v>
      </c>
      <c r="F49" s="41">
        <f>H49</f>
        <v>1556244</v>
      </c>
      <c r="G49" s="42"/>
      <c r="H49" s="22">
        <v>1556244</v>
      </c>
      <c r="I49" s="21">
        <v>41998</v>
      </c>
      <c r="J49" s="6" t="s">
        <v>153</v>
      </c>
      <c r="K49" s="6" t="s">
        <v>49</v>
      </c>
      <c r="L49" s="6"/>
    </row>
    <row r="50" spans="1:12" ht="60.75" thickBot="1" x14ac:dyDescent="0.3">
      <c r="A50" s="39">
        <f t="shared" si="4"/>
        <v>37</v>
      </c>
      <c r="B50" s="6" t="s">
        <v>137</v>
      </c>
      <c r="C50" s="6" t="s">
        <v>154</v>
      </c>
      <c r="D50" s="6" t="s">
        <v>155</v>
      </c>
      <c r="E50" s="6" t="s">
        <v>156</v>
      </c>
      <c r="F50" s="41">
        <f>H50</f>
        <v>1680068.88</v>
      </c>
      <c r="G50" s="42"/>
      <c r="H50" s="22">
        <v>1680068.88</v>
      </c>
      <c r="I50" s="21">
        <v>41998</v>
      </c>
      <c r="J50" s="6" t="s">
        <v>157</v>
      </c>
      <c r="K50" s="6" t="s">
        <v>49</v>
      </c>
      <c r="L50" s="6"/>
    </row>
    <row r="51" spans="1:12" ht="75.75" thickBot="1" x14ac:dyDescent="0.3">
      <c r="A51" s="39">
        <f t="shared" si="4"/>
        <v>38</v>
      </c>
      <c r="B51" s="6" t="s">
        <v>158</v>
      </c>
      <c r="C51" s="6" t="s">
        <v>159</v>
      </c>
      <c r="D51" s="6" t="s">
        <v>160</v>
      </c>
      <c r="E51" s="6" t="s">
        <v>161</v>
      </c>
      <c r="F51" s="41">
        <v>653340.46</v>
      </c>
      <c r="G51" s="42">
        <f t="shared" ref="G51" si="5">H51</f>
        <v>653340.46</v>
      </c>
      <c r="H51" s="22">
        <v>653340.46</v>
      </c>
      <c r="I51" s="21">
        <v>41922</v>
      </c>
      <c r="J51" s="6" t="s">
        <v>162</v>
      </c>
      <c r="K51" s="6" t="s">
        <v>49</v>
      </c>
      <c r="L51" s="6"/>
    </row>
    <row r="52" spans="1:12" ht="75.75" thickBot="1" x14ac:dyDescent="0.3">
      <c r="A52" s="39">
        <f t="shared" si="4"/>
        <v>39</v>
      </c>
      <c r="B52" s="6" t="s">
        <v>158</v>
      </c>
      <c r="C52" s="6" t="s">
        <v>163</v>
      </c>
      <c r="D52" s="6" t="s">
        <v>164</v>
      </c>
      <c r="E52" s="6" t="s">
        <v>165</v>
      </c>
      <c r="F52" s="41">
        <v>1519800.81</v>
      </c>
      <c r="G52" s="42"/>
      <c r="H52" s="22">
        <v>1519800.81</v>
      </c>
      <c r="I52" s="21">
        <v>41922</v>
      </c>
      <c r="J52" s="6" t="s">
        <v>166</v>
      </c>
      <c r="K52" s="6" t="s">
        <v>49</v>
      </c>
      <c r="L52" s="6"/>
    </row>
    <row r="53" spans="1:12" ht="90.75" thickBot="1" x14ac:dyDescent="0.3">
      <c r="A53" s="39">
        <f t="shared" si="4"/>
        <v>40</v>
      </c>
      <c r="B53" s="6" t="s">
        <v>158</v>
      </c>
      <c r="C53" s="6" t="s">
        <v>167</v>
      </c>
      <c r="D53" s="6" t="s">
        <v>421</v>
      </c>
      <c r="E53" s="6" t="s">
        <v>422</v>
      </c>
      <c r="F53" s="41">
        <v>1845802</v>
      </c>
      <c r="G53" s="42"/>
      <c r="H53" s="22">
        <v>1845802</v>
      </c>
      <c r="I53" s="21">
        <v>41922</v>
      </c>
      <c r="J53" s="6" t="s">
        <v>169</v>
      </c>
      <c r="K53" s="6" t="s">
        <v>49</v>
      </c>
      <c r="L53" s="6"/>
    </row>
    <row r="54" spans="1:12" ht="75.75" thickBot="1" x14ac:dyDescent="0.3">
      <c r="A54" s="39">
        <f t="shared" si="4"/>
        <v>41</v>
      </c>
      <c r="B54" s="6" t="s">
        <v>158</v>
      </c>
      <c r="C54" s="6" t="s">
        <v>325</v>
      </c>
      <c r="D54" s="6" t="s">
        <v>170</v>
      </c>
      <c r="E54" s="6" t="s">
        <v>171</v>
      </c>
      <c r="F54" s="41">
        <v>2664041.11</v>
      </c>
      <c r="G54" s="42"/>
      <c r="H54" s="22">
        <v>2664041.11</v>
      </c>
      <c r="I54" s="21">
        <v>41922</v>
      </c>
      <c r="J54" s="6" t="s">
        <v>172</v>
      </c>
      <c r="K54" s="6" t="s">
        <v>49</v>
      </c>
      <c r="L54" s="6"/>
    </row>
    <row r="55" spans="1:12" ht="90.75" thickBot="1" x14ac:dyDescent="0.3">
      <c r="A55" s="39">
        <f t="shared" si="4"/>
        <v>42</v>
      </c>
      <c r="B55" s="6" t="s">
        <v>173</v>
      </c>
      <c r="C55" s="6" t="s">
        <v>174</v>
      </c>
      <c r="D55" s="6" t="s">
        <v>175</v>
      </c>
      <c r="E55" s="6" t="s">
        <v>176</v>
      </c>
      <c r="F55" s="41">
        <f t="shared" ref="F55:F81" si="6">H55</f>
        <v>5833710</v>
      </c>
      <c r="G55" s="42"/>
      <c r="H55" s="22">
        <v>5833710</v>
      </c>
      <c r="I55" s="21">
        <v>42307</v>
      </c>
      <c r="J55" s="6" t="s">
        <v>326</v>
      </c>
      <c r="K55" s="6" t="s">
        <v>49</v>
      </c>
      <c r="L55" s="6"/>
    </row>
    <row r="56" spans="1:12" ht="90.75" thickBot="1" x14ac:dyDescent="0.3">
      <c r="A56" s="39">
        <f t="shared" si="4"/>
        <v>43</v>
      </c>
      <c r="B56" s="6" t="s">
        <v>173</v>
      </c>
      <c r="C56" s="6" t="s">
        <v>174</v>
      </c>
      <c r="D56" s="6" t="s">
        <v>177</v>
      </c>
      <c r="E56" s="6" t="s">
        <v>178</v>
      </c>
      <c r="F56" s="41">
        <f t="shared" si="6"/>
        <v>4667750.72</v>
      </c>
      <c r="G56" s="42"/>
      <c r="H56" s="22">
        <v>4667750.72</v>
      </c>
      <c r="I56" s="21">
        <v>42306</v>
      </c>
      <c r="J56" s="6" t="s">
        <v>179</v>
      </c>
      <c r="K56" s="6" t="s">
        <v>49</v>
      </c>
      <c r="L56" s="6"/>
    </row>
    <row r="57" spans="1:12" ht="60.75" thickBot="1" x14ac:dyDescent="0.3">
      <c r="A57" s="39">
        <f t="shared" si="4"/>
        <v>44</v>
      </c>
      <c r="B57" s="6" t="s">
        <v>180</v>
      </c>
      <c r="C57" s="6" t="s">
        <v>181</v>
      </c>
      <c r="D57" s="6" t="s">
        <v>182</v>
      </c>
      <c r="E57" s="6">
        <v>3963</v>
      </c>
      <c r="F57" s="41">
        <f t="shared" si="6"/>
        <v>1713165.3</v>
      </c>
      <c r="G57" s="42"/>
      <c r="H57" s="22">
        <v>1713165.3</v>
      </c>
      <c r="I57" s="21">
        <v>43067</v>
      </c>
      <c r="J57" s="6" t="s">
        <v>183</v>
      </c>
      <c r="K57" s="6" t="s">
        <v>49</v>
      </c>
      <c r="L57" s="6"/>
    </row>
    <row r="58" spans="1:12" ht="156" thickBot="1" x14ac:dyDescent="0.3">
      <c r="A58" s="39">
        <f t="shared" si="4"/>
        <v>45</v>
      </c>
      <c r="B58" s="6" t="s">
        <v>184</v>
      </c>
      <c r="C58" s="15" t="s">
        <v>185</v>
      </c>
      <c r="D58" s="6" t="s">
        <v>186</v>
      </c>
      <c r="E58" s="6">
        <v>10447</v>
      </c>
      <c r="F58" s="41">
        <f t="shared" si="6"/>
        <v>93709.59</v>
      </c>
      <c r="G58" s="42"/>
      <c r="H58" s="22">
        <v>93709.59</v>
      </c>
      <c r="I58" s="21">
        <v>43432</v>
      </c>
      <c r="J58" s="6" t="s">
        <v>187</v>
      </c>
      <c r="K58" s="6" t="s">
        <v>49</v>
      </c>
      <c r="L58" s="6"/>
    </row>
    <row r="59" spans="1:12" ht="75.75" thickBot="1" x14ac:dyDescent="0.3">
      <c r="A59" s="39">
        <f t="shared" si="4"/>
        <v>46</v>
      </c>
      <c r="B59" s="6" t="s">
        <v>188</v>
      </c>
      <c r="C59" s="15" t="s">
        <v>189</v>
      </c>
      <c r="D59" s="6" t="s">
        <v>190</v>
      </c>
      <c r="E59" s="6">
        <v>38</v>
      </c>
      <c r="F59" s="41">
        <f t="shared" si="6"/>
        <v>329.08</v>
      </c>
      <c r="G59" s="42"/>
      <c r="H59" s="22">
        <v>329.08</v>
      </c>
      <c r="I59" s="21">
        <v>43458</v>
      </c>
      <c r="J59" s="6" t="s">
        <v>191</v>
      </c>
      <c r="K59" s="6" t="s">
        <v>49</v>
      </c>
      <c r="L59" s="6"/>
    </row>
    <row r="60" spans="1:12" ht="60.75" thickBot="1" x14ac:dyDescent="0.3">
      <c r="A60" s="39">
        <f t="shared" si="4"/>
        <v>47</v>
      </c>
      <c r="B60" s="6" t="s">
        <v>192</v>
      </c>
      <c r="C60" s="15" t="s">
        <v>193</v>
      </c>
      <c r="D60" s="6" t="s">
        <v>194</v>
      </c>
      <c r="E60" s="6" t="s">
        <v>195</v>
      </c>
      <c r="F60" s="41">
        <f t="shared" si="6"/>
        <v>1087283.8999999999</v>
      </c>
      <c r="G60" s="42"/>
      <c r="H60" s="22">
        <v>1087283.8999999999</v>
      </c>
      <c r="I60" s="21">
        <v>43592</v>
      </c>
      <c r="J60" s="6" t="s">
        <v>196</v>
      </c>
      <c r="K60" s="6" t="s">
        <v>49</v>
      </c>
      <c r="L60" s="6"/>
    </row>
    <row r="61" spans="1:12" ht="60.75" thickBot="1" x14ac:dyDescent="0.3">
      <c r="A61" s="39">
        <f t="shared" si="4"/>
        <v>48</v>
      </c>
      <c r="B61" s="6" t="s">
        <v>197</v>
      </c>
      <c r="C61" s="16" t="s">
        <v>198</v>
      </c>
      <c r="D61" s="6" t="s">
        <v>199</v>
      </c>
      <c r="E61" s="6" t="s">
        <v>200</v>
      </c>
      <c r="F61" s="41">
        <f t="shared" si="6"/>
        <v>198095.32</v>
      </c>
      <c r="G61" s="42"/>
      <c r="H61" s="22">
        <v>198095.32</v>
      </c>
      <c r="I61" s="21">
        <v>43592</v>
      </c>
      <c r="J61" s="6" t="s">
        <v>201</v>
      </c>
      <c r="K61" s="6" t="s">
        <v>49</v>
      </c>
      <c r="L61" s="6"/>
    </row>
    <row r="62" spans="1:12" ht="60.75" thickBot="1" x14ac:dyDescent="0.3">
      <c r="A62" s="39">
        <f t="shared" si="4"/>
        <v>49</v>
      </c>
      <c r="B62" s="6" t="s">
        <v>202</v>
      </c>
      <c r="C62" s="6" t="s">
        <v>203</v>
      </c>
      <c r="D62" s="6" t="s">
        <v>204</v>
      </c>
      <c r="E62" s="6" t="s">
        <v>205</v>
      </c>
      <c r="F62" s="41">
        <f t="shared" si="6"/>
        <v>43830.81</v>
      </c>
      <c r="G62" s="42"/>
      <c r="H62" s="22">
        <v>43830.81</v>
      </c>
      <c r="I62" s="21">
        <v>43592</v>
      </c>
      <c r="J62" s="6" t="s">
        <v>206</v>
      </c>
      <c r="K62" s="6" t="s">
        <v>49</v>
      </c>
      <c r="L62" s="6"/>
    </row>
    <row r="63" spans="1:12" ht="60.75" thickBot="1" x14ac:dyDescent="0.3">
      <c r="A63" s="39">
        <f t="shared" si="4"/>
        <v>50</v>
      </c>
      <c r="B63" s="6" t="s">
        <v>207</v>
      </c>
      <c r="C63" s="16" t="s">
        <v>208</v>
      </c>
      <c r="D63" s="6" t="s">
        <v>209</v>
      </c>
      <c r="E63" s="6" t="s">
        <v>152</v>
      </c>
      <c r="F63" s="41">
        <f t="shared" si="6"/>
        <v>359136</v>
      </c>
      <c r="G63" s="42"/>
      <c r="H63" s="22">
        <v>359136</v>
      </c>
      <c r="I63" s="21">
        <v>43619</v>
      </c>
      <c r="J63" s="6" t="s">
        <v>210</v>
      </c>
      <c r="K63" s="6" t="s">
        <v>49</v>
      </c>
      <c r="L63" s="6"/>
    </row>
    <row r="64" spans="1:12" ht="64.5" thickBot="1" x14ac:dyDescent="0.3">
      <c r="A64" s="39">
        <f t="shared" si="4"/>
        <v>51</v>
      </c>
      <c r="B64" s="6" t="s">
        <v>397</v>
      </c>
      <c r="C64" s="16" t="s">
        <v>399</v>
      </c>
      <c r="D64" s="6" t="s">
        <v>398</v>
      </c>
      <c r="E64" s="6" t="s">
        <v>409</v>
      </c>
      <c r="F64" s="41">
        <f t="shared" si="6"/>
        <v>495161.48</v>
      </c>
      <c r="G64" s="42"/>
      <c r="H64" s="22">
        <v>495161.48</v>
      </c>
      <c r="I64" s="21">
        <v>43620</v>
      </c>
      <c r="J64" s="24" t="s">
        <v>400</v>
      </c>
      <c r="K64" s="6" t="s">
        <v>49</v>
      </c>
      <c r="L64" s="6"/>
    </row>
    <row r="65" spans="1:12" ht="64.5" thickBot="1" x14ac:dyDescent="0.3">
      <c r="A65" s="39">
        <f t="shared" si="4"/>
        <v>52</v>
      </c>
      <c r="B65" s="6" t="s">
        <v>401</v>
      </c>
      <c r="C65" s="16" t="s">
        <v>403</v>
      </c>
      <c r="D65" s="6" t="s">
        <v>402</v>
      </c>
      <c r="E65" s="6" t="s">
        <v>408</v>
      </c>
      <c r="F65" s="41">
        <f t="shared" si="6"/>
        <v>901505.44</v>
      </c>
      <c r="G65" s="42"/>
      <c r="H65" s="22">
        <v>901505.44</v>
      </c>
      <c r="I65" s="21">
        <v>43620</v>
      </c>
      <c r="J65" s="24" t="s">
        <v>404</v>
      </c>
      <c r="K65" s="6" t="s">
        <v>49</v>
      </c>
      <c r="L65" s="6"/>
    </row>
    <row r="66" spans="1:12" ht="60.75" thickBot="1" x14ac:dyDescent="0.3">
      <c r="A66" s="39">
        <f t="shared" si="4"/>
        <v>53</v>
      </c>
      <c r="B66" s="6" t="s">
        <v>405</v>
      </c>
      <c r="C66" s="16" t="s">
        <v>119</v>
      </c>
      <c r="D66" s="6" t="s">
        <v>406</v>
      </c>
      <c r="E66" s="6" t="s">
        <v>407</v>
      </c>
      <c r="F66" s="41">
        <f t="shared" si="6"/>
        <v>23461.200000000001</v>
      </c>
      <c r="G66" s="42"/>
      <c r="H66" s="22">
        <v>23461.200000000001</v>
      </c>
      <c r="I66" s="21">
        <v>43969</v>
      </c>
      <c r="J66" s="24" t="s">
        <v>410</v>
      </c>
      <c r="K66" s="6" t="s">
        <v>49</v>
      </c>
      <c r="L66" s="6"/>
    </row>
    <row r="67" spans="1:12" s="28" customFormat="1" ht="60.75" thickBot="1" x14ac:dyDescent="0.3">
      <c r="A67" s="39">
        <f t="shared" si="4"/>
        <v>54</v>
      </c>
      <c r="B67" s="23" t="s">
        <v>211</v>
      </c>
      <c r="C67" s="32" t="s">
        <v>212</v>
      </c>
      <c r="D67" s="23" t="s">
        <v>213</v>
      </c>
      <c r="E67" s="23" t="s">
        <v>214</v>
      </c>
      <c r="F67" s="43">
        <f t="shared" si="6"/>
        <v>15083.4</v>
      </c>
      <c r="G67" s="44"/>
      <c r="H67" s="27">
        <v>15083.4</v>
      </c>
      <c r="I67" s="23" t="s">
        <v>215</v>
      </c>
      <c r="J67" s="24" t="s">
        <v>216</v>
      </c>
      <c r="K67" s="23" t="s">
        <v>217</v>
      </c>
      <c r="L67" s="23"/>
    </row>
    <row r="68" spans="1:12" ht="60.75" thickBot="1" x14ac:dyDescent="0.3">
      <c r="A68" s="39">
        <f t="shared" si="4"/>
        <v>55</v>
      </c>
      <c r="B68" s="6" t="s">
        <v>218</v>
      </c>
      <c r="C68" s="16" t="s">
        <v>219</v>
      </c>
      <c r="D68" s="6" t="s">
        <v>220</v>
      </c>
      <c r="E68" s="6" t="s">
        <v>221</v>
      </c>
      <c r="F68" s="41">
        <f t="shared" si="6"/>
        <v>39200</v>
      </c>
      <c r="G68" s="42"/>
      <c r="H68" s="22">
        <v>39200</v>
      </c>
      <c r="I68" s="6" t="s">
        <v>215</v>
      </c>
      <c r="J68" s="6" t="s">
        <v>222</v>
      </c>
      <c r="K68" s="6" t="s">
        <v>217</v>
      </c>
      <c r="L68" s="6"/>
    </row>
    <row r="69" spans="1:12" ht="60.75" thickBot="1" x14ac:dyDescent="0.3">
      <c r="A69" s="39">
        <f t="shared" si="4"/>
        <v>56</v>
      </c>
      <c r="B69" s="6" t="s">
        <v>218</v>
      </c>
      <c r="C69" s="16" t="s">
        <v>223</v>
      </c>
      <c r="D69" s="6" t="s">
        <v>224</v>
      </c>
      <c r="E69" s="6" t="s">
        <v>225</v>
      </c>
      <c r="F69" s="41">
        <v>28820.09</v>
      </c>
      <c r="G69" s="42"/>
      <c r="H69" s="22">
        <v>28820.09</v>
      </c>
      <c r="I69" s="6" t="s">
        <v>215</v>
      </c>
      <c r="J69" s="6" t="s">
        <v>226</v>
      </c>
      <c r="K69" s="6" t="s">
        <v>217</v>
      </c>
      <c r="L69" s="6"/>
    </row>
    <row r="70" spans="1:12" ht="64.5" thickBot="1" x14ac:dyDescent="0.3">
      <c r="A70" s="39">
        <f t="shared" si="4"/>
        <v>57</v>
      </c>
      <c r="B70" s="6" t="s">
        <v>227</v>
      </c>
      <c r="C70" s="16" t="s">
        <v>228</v>
      </c>
      <c r="D70" s="6" t="s">
        <v>229</v>
      </c>
      <c r="E70" s="6">
        <v>1053</v>
      </c>
      <c r="F70" s="41">
        <v>82746.070000000007</v>
      </c>
      <c r="G70" s="42"/>
      <c r="H70" s="22">
        <v>82746.070000000007</v>
      </c>
      <c r="I70" s="6" t="s">
        <v>230</v>
      </c>
      <c r="J70" s="6" t="s">
        <v>231</v>
      </c>
      <c r="K70" s="6" t="s">
        <v>217</v>
      </c>
      <c r="L70" s="6"/>
    </row>
    <row r="71" spans="1:12" ht="60.75" thickBot="1" x14ac:dyDescent="0.3">
      <c r="A71" s="39">
        <f t="shared" si="4"/>
        <v>58</v>
      </c>
      <c r="B71" s="6" t="s">
        <v>232</v>
      </c>
      <c r="C71" s="15" t="s">
        <v>233</v>
      </c>
      <c r="D71" s="6" t="s">
        <v>234</v>
      </c>
      <c r="E71" s="6" t="s">
        <v>235</v>
      </c>
      <c r="F71" s="41">
        <f t="shared" si="6"/>
        <v>15373.44</v>
      </c>
      <c r="G71" s="42"/>
      <c r="H71" s="22">
        <v>15373.44</v>
      </c>
      <c r="I71" s="6" t="s">
        <v>236</v>
      </c>
      <c r="J71" s="6" t="s">
        <v>237</v>
      </c>
      <c r="K71" s="6" t="s">
        <v>238</v>
      </c>
      <c r="L71" s="6"/>
    </row>
    <row r="72" spans="1:12" ht="168.75" thickBot="1" x14ac:dyDescent="0.3">
      <c r="A72" s="39">
        <f t="shared" si="4"/>
        <v>59</v>
      </c>
      <c r="B72" s="17" t="s">
        <v>239</v>
      </c>
      <c r="C72" s="15" t="s">
        <v>240</v>
      </c>
      <c r="D72" s="14" t="s">
        <v>241</v>
      </c>
      <c r="E72" s="6" t="s">
        <v>242</v>
      </c>
      <c r="F72" s="41">
        <f t="shared" si="6"/>
        <v>862997.19</v>
      </c>
      <c r="G72" s="42"/>
      <c r="H72" s="22">
        <v>862997.19</v>
      </c>
      <c r="I72" s="6" t="s">
        <v>243</v>
      </c>
      <c r="J72" s="6" t="s">
        <v>244</v>
      </c>
      <c r="K72" s="6" t="s">
        <v>238</v>
      </c>
      <c r="L72" s="6"/>
    </row>
    <row r="73" spans="1:12" ht="60.75" thickBot="1" x14ac:dyDescent="0.3">
      <c r="A73" s="39">
        <f>A72+1</f>
        <v>60</v>
      </c>
      <c r="B73" s="6" t="s">
        <v>245</v>
      </c>
      <c r="C73" s="16" t="s">
        <v>246</v>
      </c>
      <c r="D73" s="16" t="s">
        <v>247</v>
      </c>
      <c r="E73" s="6" t="s">
        <v>248</v>
      </c>
      <c r="F73" s="41">
        <f t="shared" si="6"/>
        <v>5015.84</v>
      </c>
      <c r="G73" s="42"/>
      <c r="H73" s="22">
        <v>5015.84</v>
      </c>
      <c r="I73" s="21">
        <v>44216</v>
      </c>
      <c r="J73" s="6" t="s">
        <v>249</v>
      </c>
      <c r="K73" s="6" t="s">
        <v>250</v>
      </c>
      <c r="L73" s="6"/>
    </row>
    <row r="74" spans="1:12" ht="60.75" thickBot="1" x14ac:dyDescent="0.3">
      <c r="A74" s="39">
        <f t="shared" si="4"/>
        <v>61</v>
      </c>
      <c r="B74" s="6" t="s">
        <v>245</v>
      </c>
      <c r="C74" s="16" t="s">
        <v>251</v>
      </c>
      <c r="D74" s="16" t="s">
        <v>252</v>
      </c>
      <c r="E74" s="6" t="s">
        <v>253</v>
      </c>
      <c r="F74" s="41">
        <f t="shared" si="6"/>
        <v>2744</v>
      </c>
      <c r="G74" s="42"/>
      <c r="H74" s="22">
        <v>2744</v>
      </c>
      <c r="I74" s="21">
        <v>44216</v>
      </c>
      <c r="J74" s="6" t="s">
        <v>254</v>
      </c>
      <c r="K74" s="6" t="s">
        <v>250</v>
      </c>
      <c r="L74" s="6"/>
    </row>
    <row r="75" spans="1:12" ht="60.75" thickBot="1" x14ac:dyDescent="0.3">
      <c r="A75" s="39">
        <f t="shared" si="4"/>
        <v>62</v>
      </c>
      <c r="B75" s="6" t="s">
        <v>245</v>
      </c>
      <c r="C75" s="16" t="s">
        <v>255</v>
      </c>
      <c r="D75" s="16" t="s">
        <v>256</v>
      </c>
      <c r="E75" s="6">
        <v>72</v>
      </c>
      <c r="F75" s="41">
        <f t="shared" si="6"/>
        <v>6100.56</v>
      </c>
      <c r="G75" s="42"/>
      <c r="H75" s="22">
        <v>6100.56</v>
      </c>
      <c r="I75" s="21">
        <v>44223</v>
      </c>
      <c r="J75" s="6" t="s">
        <v>257</v>
      </c>
      <c r="K75" s="6" t="s">
        <v>250</v>
      </c>
      <c r="L75" s="6"/>
    </row>
    <row r="76" spans="1:12" ht="60.75" thickBot="1" x14ac:dyDescent="0.3">
      <c r="A76" s="39">
        <f t="shared" si="4"/>
        <v>63</v>
      </c>
      <c r="B76" s="6" t="s">
        <v>245</v>
      </c>
      <c r="C76" s="16" t="s">
        <v>258</v>
      </c>
      <c r="D76" s="16" t="s">
        <v>259</v>
      </c>
      <c r="E76" s="6">
        <v>102</v>
      </c>
      <c r="F76" s="41">
        <f t="shared" si="6"/>
        <v>10175.52</v>
      </c>
      <c r="G76" s="42"/>
      <c r="H76" s="22">
        <v>10175.52</v>
      </c>
      <c r="I76" s="21">
        <v>44223</v>
      </c>
      <c r="J76" s="6" t="s">
        <v>260</v>
      </c>
      <c r="K76" s="6" t="s">
        <v>250</v>
      </c>
      <c r="L76" s="6"/>
    </row>
    <row r="77" spans="1:12" ht="60.75" thickBot="1" x14ac:dyDescent="0.3">
      <c r="A77" s="39">
        <f t="shared" si="4"/>
        <v>64</v>
      </c>
      <c r="B77" s="6" t="s">
        <v>261</v>
      </c>
      <c r="C77" s="16" t="s">
        <v>262</v>
      </c>
      <c r="D77" s="16" t="s">
        <v>263</v>
      </c>
      <c r="E77" s="6" t="s">
        <v>264</v>
      </c>
      <c r="F77" s="41">
        <v>191944.57</v>
      </c>
      <c r="G77" s="42"/>
      <c r="H77" s="22">
        <v>191944.57</v>
      </c>
      <c r="I77" s="21">
        <v>44405</v>
      </c>
      <c r="J77" s="6" t="s">
        <v>265</v>
      </c>
      <c r="K77" s="6" t="s">
        <v>266</v>
      </c>
      <c r="L77" s="6"/>
    </row>
    <row r="78" spans="1:12" ht="156" thickBot="1" x14ac:dyDescent="0.3">
      <c r="A78" s="39">
        <f t="shared" si="4"/>
        <v>65</v>
      </c>
      <c r="B78" s="17" t="s">
        <v>267</v>
      </c>
      <c r="C78" s="16" t="s">
        <v>268</v>
      </c>
      <c r="D78" s="16" t="s">
        <v>269</v>
      </c>
      <c r="E78" s="6" t="s">
        <v>270</v>
      </c>
      <c r="F78" s="41">
        <f t="shared" si="6"/>
        <v>75596.850000000006</v>
      </c>
      <c r="G78" s="42"/>
      <c r="H78" s="22">
        <v>75596.850000000006</v>
      </c>
      <c r="I78" s="21">
        <v>44413</v>
      </c>
      <c r="J78" s="6" t="s">
        <v>271</v>
      </c>
      <c r="K78" s="6" t="s">
        <v>272</v>
      </c>
      <c r="L78" s="6"/>
    </row>
    <row r="79" spans="1:12" s="28" customFormat="1" ht="60.75" thickBot="1" x14ac:dyDescent="0.3">
      <c r="A79" s="39">
        <f t="shared" si="4"/>
        <v>66</v>
      </c>
      <c r="B79" s="33" t="s">
        <v>273</v>
      </c>
      <c r="C79" s="32" t="s">
        <v>274</v>
      </c>
      <c r="D79" s="32" t="s">
        <v>396</v>
      </c>
      <c r="E79" s="23" t="s">
        <v>275</v>
      </c>
      <c r="F79" s="43">
        <v>50097.94</v>
      </c>
      <c r="G79" s="44"/>
      <c r="H79" s="27">
        <v>50097.94</v>
      </c>
      <c r="I79" s="34">
        <v>44454</v>
      </c>
      <c r="J79" s="23" t="s">
        <v>276</v>
      </c>
      <c r="K79" s="23" t="s">
        <v>272</v>
      </c>
      <c r="L79" s="23"/>
    </row>
    <row r="80" spans="1:12" ht="60.75" thickBot="1" x14ac:dyDescent="0.3">
      <c r="A80" s="39">
        <f t="shared" si="4"/>
        <v>67</v>
      </c>
      <c r="B80" s="17" t="s">
        <v>273</v>
      </c>
      <c r="C80" s="16" t="s">
        <v>274</v>
      </c>
      <c r="D80" s="16" t="s">
        <v>277</v>
      </c>
      <c r="E80" s="6" t="s">
        <v>278</v>
      </c>
      <c r="F80" s="43">
        <v>4038.94</v>
      </c>
      <c r="G80" s="44"/>
      <c r="H80" s="27">
        <v>4038.94</v>
      </c>
      <c r="I80" s="21">
        <v>44454</v>
      </c>
      <c r="J80" s="6" t="s">
        <v>279</v>
      </c>
      <c r="K80" s="6" t="s">
        <v>280</v>
      </c>
      <c r="L80" s="6"/>
    </row>
    <row r="81" spans="1:12" ht="60.75" thickBot="1" x14ac:dyDescent="0.3">
      <c r="A81" s="39">
        <f t="shared" si="4"/>
        <v>68</v>
      </c>
      <c r="B81" s="17" t="s">
        <v>261</v>
      </c>
      <c r="C81" s="16" t="s">
        <v>281</v>
      </c>
      <c r="D81" s="16" t="s">
        <v>282</v>
      </c>
      <c r="E81" s="6" t="s">
        <v>283</v>
      </c>
      <c r="F81" s="41">
        <f t="shared" si="6"/>
        <v>303120.34000000003</v>
      </c>
      <c r="G81" s="42"/>
      <c r="H81" s="22">
        <v>303120.34000000003</v>
      </c>
      <c r="I81" s="21">
        <v>44497</v>
      </c>
      <c r="J81" s="6" t="s">
        <v>284</v>
      </c>
      <c r="K81" s="6" t="s">
        <v>280</v>
      </c>
      <c r="L81" s="6"/>
    </row>
    <row r="82" spans="1:12" ht="75.75" thickBot="1" x14ac:dyDescent="0.3">
      <c r="A82" s="39">
        <f t="shared" si="4"/>
        <v>69</v>
      </c>
      <c r="B82" s="6" t="s">
        <v>285</v>
      </c>
      <c r="C82" s="16" t="s">
        <v>286</v>
      </c>
      <c r="D82" s="16" t="s">
        <v>287</v>
      </c>
      <c r="E82" s="6" t="s">
        <v>288</v>
      </c>
      <c r="F82" s="41">
        <v>18605.2</v>
      </c>
      <c r="G82" s="42"/>
      <c r="H82" s="22">
        <v>18605.2</v>
      </c>
      <c r="I82" s="21">
        <v>44680</v>
      </c>
      <c r="J82" s="6" t="s">
        <v>289</v>
      </c>
      <c r="K82" s="6" t="s">
        <v>21</v>
      </c>
      <c r="L82" s="6"/>
    </row>
    <row r="83" spans="1:12" ht="60.75" thickBot="1" x14ac:dyDescent="0.3">
      <c r="A83" s="40">
        <f t="shared" si="4"/>
        <v>70</v>
      </c>
      <c r="B83" s="40" t="s">
        <v>423</v>
      </c>
      <c r="C83" s="16" t="s">
        <v>426</v>
      </c>
      <c r="D83" s="16" t="s">
        <v>424</v>
      </c>
      <c r="E83" s="40" t="s">
        <v>425</v>
      </c>
      <c r="F83" s="41">
        <v>861465.82</v>
      </c>
      <c r="G83" s="42"/>
      <c r="H83" s="22">
        <f>F83</f>
        <v>861465.82</v>
      </c>
      <c r="I83" s="21">
        <v>44938</v>
      </c>
      <c r="J83" s="40" t="s">
        <v>427</v>
      </c>
      <c r="K83" s="40" t="s">
        <v>21</v>
      </c>
      <c r="L83" s="40"/>
    </row>
    <row r="84" spans="1:12" ht="60.75" thickBot="1" x14ac:dyDescent="0.3">
      <c r="A84" s="40">
        <f t="shared" si="4"/>
        <v>71</v>
      </c>
      <c r="B84" s="40" t="s">
        <v>428</v>
      </c>
      <c r="C84" s="16" t="s">
        <v>430</v>
      </c>
      <c r="D84" s="16" t="s">
        <v>429</v>
      </c>
      <c r="E84" s="40" t="s">
        <v>431</v>
      </c>
      <c r="F84" s="41">
        <v>13024.15</v>
      </c>
      <c r="G84" s="42"/>
      <c r="H84" s="22">
        <f>F84</f>
        <v>13024.15</v>
      </c>
      <c r="I84" s="21">
        <v>44938</v>
      </c>
      <c r="J84" s="40" t="s">
        <v>432</v>
      </c>
      <c r="K84" s="40" t="s">
        <v>21</v>
      </c>
      <c r="L84" s="40"/>
    </row>
    <row r="85" spans="1:12" ht="60.75" thickBot="1" x14ac:dyDescent="0.3">
      <c r="A85" s="40">
        <f t="shared" si="4"/>
        <v>72</v>
      </c>
      <c r="B85" s="40" t="s">
        <v>433</v>
      </c>
      <c r="C85" s="16" t="s">
        <v>430</v>
      </c>
      <c r="D85" s="16" t="s">
        <v>434</v>
      </c>
      <c r="E85" s="40" t="s">
        <v>435</v>
      </c>
      <c r="F85" s="41">
        <v>396813.03</v>
      </c>
      <c r="G85" s="42"/>
      <c r="H85" s="22">
        <f>F85</f>
        <v>396813.03</v>
      </c>
      <c r="I85" s="21">
        <v>44938</v>
      </c>
      <c r="J85" s="40" t="s">
        <v>443</v>
      </c>
      <c r="K85" s="40" t="s">
        <v>21</v>
      </c>
      <c r="L85" s="40"/>
    </row>
    <row r="86" spans="1:12" ht="60.75" thickBot="1" x14ac:dyDescent="0.3">
      <c r="A86" s="40">
        <f t="shared" si="4"/>
        <v>73</v>
      </c>
      <c r="B86" s="40" t="s">
        <v>436</v>
      </c>
      <c r="C86" s="16" t="s">
        <v>430</v>
      </c>
      <c r="D86" s="16" t="s">
        <v>437</v>
      </c>
      <c r="E86" s="40" t="s">
        <v>438</v>
      </c>
      <c r="F86" s="41">
        <v>396813.03</v>
      </c>
      <c r="G86" s="42"/>
      <c r="H86" s="22">
        <f>F86</f>
        <v>396813.03</v>
      </c>
      <c r="I86" s="21">
        <v>44938</v>
      </c>
      <c r="J86" s="40" t="s">
        <v>444</v>
      </c>
      <c r="K86" s="40" t="s">
        <v>21</v>
      </c>
      <c r="L86" s="40"/>
    </row>
    <row r="87" spans="1:12" ht="60.75" thickBot="1" x14ac:dyDescent="0.3">
      <c r="A87" s="40">
        <f t="shared" si="4"/>
        <v>74</v>
      </c>
      <c r="B87" s="40" t="s">
        <v>439</v>
      </c>
      <c r="C87" s="16" t="s">
        <v>430</v>
      </c>
      <c r="D87" s="16" t="s">
        <v>440</v>
      </c>
      <c r="E87" s="40" t="s">
        <v>441</v>
      </c>
      <c r="F87" s="41">
        <v>104795.66</v>
      </c>
      <c r="G87" s="42"/>
      <c r="H87" s="22">
        <f>F87</f>
        <v>104795.66</v>
      </c>
      <c r="I87" s="21">
        <v>44938</v>
      </c>
      <c r="J87" s="40" t="s">
        <v>445</v>
      </c>
      <c r="K87" s="40" t="s">
        <v>21</v>
      </c>
      <c r="L87" s="40"/>
    </row>
    <row r="88" spans="1:12" ht="15.75" thickBot="1" x14ac:dyDescent="0.3">
      <c r="A88" s="49" t="s">
        <v>290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</row>
    <row r="89" spans="1:12" ht="192" customHeight="1" thickBot="1" x14ac:dyDescent="0.3">
      <c r="A89" s="4" t="s">
        <v>2</v>
      </c>
      <c r="B89" s="4" t="s">
        <v>3</v>
      </c>
      <c r="C89" s="4" t="s">
        <v>4</v>
      </c>
      <c r="D89" s="4" t="s">
        <v>5</v>
      </c>
      <c r="E89" s="4" t="s">
        <v>6</v>
      </c>
      <c r="F89" s="45" t="s">
        <v>7</v>
      </c>
      <c r="G89" s="46"/>
      <c r="H89" s="30" t="s">
        <v>8</v>
      </c>
      <c r="I89" s="4" t="s">
        <v>9</v>
      </c>
      <c r="J89" s="4" t="s">
        <v>10</v>
      </c>
      <c r="K89" s="4" t="s">
        <v>11</v>
      </c>
      <c r="L89" s="4" t="s">
        <v>12</v>
      </c>
    </row>
    <row r="90" spans="1:12" ht="15.75" thickBot="1" x14ac:dyDescent="0.3">
      <c r="A90" s="6">
        <v>1</v>
      </c>
      <c r="B90" s="6">
        <v>2</v>
      </c>
      <c r="C90" s="6">
        <v>3</v>
      </c>
      <c r="D90" s="6">
        <v>4</v>
      </c>
      <c r="E90" s="6">
        <v>5</v>
      </c>
      <c r="F90" s="47">
        <v>6</v>
      </c>
      <c r="G90" s="48"/>
      <c r="H90" s="35">
        <v>7</v>
      </c>
      <c r="I90" s="6">
        <v>8</v>
      </c>
      <c r="J90" s="6">
        <v>9</v>
      </c>
      <c r="K90" s="6">
        <v>1</v>
      </c>
      <c r="L90" s="6">
        <v>11</v>
      </c>
    </row>
    <row r="91" spans="1:12" ht="75.75" thickBot="1" x14ac:dyDescent="0.3">
      <c r="A91" s="6">
        <f>A87+1</f>
        <v>75</v>
      </c>
      <c r="B91" s="6" t="s">
        <v>291</v>
      </c>
      <c r="C91" s="6" t="s">
        <v>292</v>
      </c>
      <c r="D91" s="6" t="s">
        <v>293</v>
      </c>
      <c r="E91" s="6" t="s">
        <v>294</v>
      </c>
      <c r="F91" s="41">
        <f t="shared" ref="F91:F94" si="7">H91</f>
        <v>1701000</v>
      </c>
      <c r="G91" s="42"/>
      <c r="H91" s="22">
        <v>1701000</v>
      </c>
      <c r="I91" s="6" t="s">
        <v>295</v>
      </c>
      <c r="J91" s="6" t="s">
        <v>296</v>
      </c>
      <c r="K91" s="18" t="s">
        <v>21</v>
      </c>
      <c r="L91" s="6"/>
    </row>
    <row r="92" spans="1:12" ht="90.75" thickBot="1" x14ac:dyDescent="0.3">
      <c r="A92" s="6">
        <f>A91+1</f>
        <v>76</v>
      </c>
      <c r="B92" s="6" t="s">
        <v>291</v>
      </c>
      <c r="C92" s="6" t="s">
        <v>297</v>
      </c>
      <c r="D92" s="6" t="s">
        <v>168</v>
      </c>
      <c r="E92" s="6" t="s">
        <v>298</v>
      </c>
      <c r="F92" s="41">
        <v>144404871.18000001</v>
      </c>
      <c r="G92" s="42"/>
      <c r="H92" s="22">
        <v>144404871.18000001</v>
      </c>
      <c r="I92" s="6" t="s">
        <v>295</v>
      </c>
      <c r="J92" s="6" t="s">
        <v>299</v>
      </c>
      <c r="K92" s="18" t="s">
        <v>21</v>
      </c>
      <c r="L92" s="6"/>
    </row>
    <row r="93" spans="1:12" ht="45.75" thickBot="1" x14ac:dyDescent="0.3">
      <c r="A93" s="39">
        <f t="shared" ref="A93:A97" si="8">A92+1</f>
        <v>77</v>
      </c>
      <c r="B93" s="6" t="s">
        <v>291</v>
      </c>
      <c r="C93" s="6" t="s">
        <v>300</v>
      </c>
      <c r="D93" s="6" t="s">
        <v>301</v>
      </c>
      <c r="E93" s="6" t="s">
        <v>302</v>
      </c>
      <c r="F93" s="41">
        <f t="shared" si="7"/>
        <v>659000</v>
      </c>
      <c r="G93" s="42"/>
      <c r="H93" s="22">
        <v>659000</v>
      </c>
      <c r="I93" s="6" t="s">
        <v>295</v>
      </c>
      <c r="J93" s="6" t="s">
        <v>303</v>
      </c>
      <c r="K93" s="18" t="s">
        <v>21</v>
      </c>
      <c r="L93" s="6"/>
    </row>
    <row r="94" spans="1:12" ht="75.75" thickBot="1" x14ac:dyDescent="0.3">
      <c r="A94" s="39">
        <f t="shared" si="8"/>
        <v>78</v>
      </c>
      <c r="B94" s="6" t="s">
        <v>291</v>
      </c>
      <c r="C94" s="6" t="s">
        <v>304</v>
      </c>
      <c r="D94" s="6" t="s">
        <v>305</v>
      </c>
      <c r="E94" s="6" t="s">
        <v>306</v>
      </c>
      <c r="F94" s="41">
        <f t="shared" si="7"/>
        <v>7379000</v>
      </c>
      <c r="G94" s="42"/>
      <c r="H94" s="22">
        <v>7379000</v>
      </c>
      <c r="I94" s="6" t="s">
        <v>295</v>
      </c>
      <c r="J94" s="6" t="s">
        <v>307</v>
      </c>
      <c r="K94" s="18" t="s">
        <v>21</v>
      </c>
      <c r="L94" s="6"/>
    </row>
    <row r="95" spans="1:12" ht="60.75" thickBot="1" x14ac:dyDescent="0.3">
      <c r="A95" s="39">
        <f t="shared" si="8"/>
        <v>79</v>
      </c>
      <c r="B95" s="6" t="s">
        <v>308</v>
      </c>
      <c r="C95" s="6" t="s">
        <v>309</v>
      </c>
      <c r="D95" s="6" t="s">
        <v>310</v>
      </c>
      <c r="E95" s="6" t="s">
        <v>311</v>
      </c>
      <c r="F95" s="41">
        <v>39171.599999999999</v>
      </c>
      <c r="G95" s="42"/>
      <c r="H95" s="22">
        <v>39171.660000000003</v>
      </c>
      <c r="I95" s="6" t="s">
        <v>312</v>
      </c>
      <c r="J95" s="6" t="s">
        <v>313</v>
      </c>
      <c r="K95" s="18" t="s">
        <v>21</v>
      </c>
      <c r="L95" s="6"/>
    </row>
    <row r="96" spans="1:12" ht="60.75" thickBot="1" x14ac:dyDescent="0.3">
      <c r="A96" s="39">
        <f t="shared" si="8"/>
        <v>80</v>
      </c>
      <c r="B96" s="6" t="s">
        <v>308</v>
      </c>
      <c r="C96" s="6" t="s">
        <v>314</v>
      </c>
      <c r="D96" s="6" t="s">
        <v>315</v>
      </c>
      <c r="E96" s="6" t="s">
        <v>316</v>
      </c>
      <c r="F96" s="41">
        <v>40583.19</v>
      </c>
      <c r="G96" s="42"/>
      <c r="H96" s="22">
        <v>40583.19</v>
      </c>
      <c r="I96" s="6" t="s">
        <v>312</v>
      </c>
      <c r="J96" s="6" t="s">
        <v>317</v>
      </c>
      <c r="K96" s="18"/>
      <c r="L96" s="6"/>
    </row>
    <row r="97" spans="1:12" ht="60.75" thickBot="1" x14ac:dyDescent="0.3">
      <c r="A97" s="39">
        <f t="shared" si="8"/>
        <v>81</v>
      </c>
      <c r="B97" s="6" t="s">
        <v>308</v>
      </c>
      <c r="C97" s="14" t="s">
        <v>318</v>
      </c>
      <c r="D97" s="6" t="s">
        <v>319</v>
      </c>
      <c r="E97" s="6" t="s">
        <v>320</v>
      </c>
      <c r="F97" s="41">
        <v>49052.72</v>
      </c>
      <c r="G97" s="42"/>
      <c r="H97" s="22">
        <v>49052.72</v>
      </c>
      <c r="I97" s="6" t="s">
        <v>312</v>
      </c>
      <c r="J97" s="6" t="s">
        <v>321</v>
      </c>
      <c r="K97" s="18"/>
      <c r="L97" s="6"/>
    </row>
    <row r="98" spans="1:12" s="13" customFormat="1" ht="15.75" thickBot="1" x14ac:dyDescent="0.3">
      <c r="A98" s="49" t="s">
        <v>322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</row>
    <row r="99" spans="1:12" ht="192" customHeight="1" thickBot="1" x14ac:dyDescent="0.3">
      <c r="A99" s="4" t="s">
        <v>2</v>
      </c>
      <c r="B99" s="4" t="s">
        <v>3</v>
      </c>
      <c r="C99" s="4" t="s">
        <v>4</v>
      </c>
      <c r="D99" s="4" t="s">
        <v>5</v>
      </c>
      <c r="E99" s="4" t="s">
        <v>6</v>
      </c>
      <c r="F99" s="30"/>
      <c r="G99" s="30" t="s">
        <v>7</v>
      </c>
      <c r="H99" s="30" t="s">
        <v>8</v>
      </c>
      <c r="I99" s="4" t="s">
        <v>9</v>
      </c>
      <c r="J99" s="4" t="s">
        <v>10</v>
      </c>
      <c r="K99" s="4" t="s">
        <v>11</v>
      </c>
      <c r="L99" s="4" t="s">
        <v>12</v>
      </c>
    </row>
    <row r="100" spans="1:12" ht="15.75" thickBot="1" x14ac:dyDescent="0.3">
      <c r="A100" s="6">
        <v>1</v>
      </c>
      <c r="B100" s="6">
        <v>2</v>
      </c>
      <c r="C100" s="6">
        <v>3</v>
      </c>
      <c r="D100" s="6">
        <v>4</v>
      </c>
      <c r="E100" s="6">
        <v>5</v>
      </c>
      <c r="F100" s="22"/>
      <c r="G100" s="22">
        <v>6</v>
      </c>
      <c r="H100" s="22">
        <v>7</v>
      </c>
      <c r="I100" s="6">
        <v>8</v>
      </c>
      <c r="J100" s="6">
        <v>9</v>
      </c>
      <c r="K100" s="6">
        <v>1</v>
      </c>
      <c r="L100" s="6">
        <v>11</v>
      </c>
    </row>
  </sheetData>
  <mergeCells count="65">
    <mergeCell ref="A98:L98"/>
    <mergeCell ref="A2:L2"/>
    <mergeCell ref="F5:G5"/>
    <mergeCell ref="F6:G6"/>
    <mergeCell ref="F9:G9"/>
    <mergeCell ref="F10:G10"/>
    <mergeCell ref="F44:G44"/>
    <mergeCell ref="A43:L43"/>
    <mergeCell ref="A3:L3"/>
    <mergeCell ref="A4:L4"/>
    <mergeCell ref="A8:L8"/>
    <mergeCell ref="F51:G51"/>
    <mergeCell ref="F52:G52"/>
    <mergeCell ref="F7:G7"/>
    <mergeCell ref="F53:G53"/>
    <mergeCell ref="F83:G83"/>
    <mergeCell ref="F45:G45"/>
    <mergeCell ref="F50:G50"/>
    <mergeCell ref="F49:G49"/>
    <mergeCell ref="F48:G48"/>
    <mergeCell ref="F47:G47"/>
    <mergeCell ref="F46:G46"/>
    <mergeCell ref="F56:G56"/>
    <mergeCell ref="F57:G57"/>
    <mergeCell ref="F58:G58"/>
    <mergeCell ref="F59:G59"/>
    <mergeCell ref="F54:G54"/>
    <mergeCell ref="F55:G55"/>
    <mergeCell ref="F60:G60"/>
    <mergeCell ref="F61:G61"/>
    <mergeCell ref="F62:G62"/>
    <mergeCell ref="F63:G63"/>
    <mergeCell ref="F67:G67"/>
    <mergeCell ref="F64:G64"/>
    <mergeCell ref="F65:G65"/>
    <mergeCell ref="F66:G66"/>
    <mergeCell ref="F68:G68"/>
    <mergeCell ref="F93:G93"/>
    <mergeCell ref="F94:G94"/>
    <mergeCell ref="F95:G95"/>
    <mergeCell ref="F69:G69"/>
    <mergeCell ref="F70:G70"/>
    <mergeCell ref="F71:G71"/>
    <mergeCell ref="F72:G72"/>
    <mergeCell ref="F73:G73"/>
    <mergeCell ref="F89:G89"/>
    <mergeCell ref="F90:G90"/>
    <mergeCell ref="F91:G91"/>
    <mergeCell ref="F80:G80"/>
    <mergeCell ref="A88:L88"/>
    <mergeCell ref="F81:G81"/>
    <mergeCell ref="F82:G82"/>
    <mergeCell ref="F92:G92"/>
    <mergeCell ref="F79:G79"/>
    <mergeCell ref="F96:G96"/>
    <mergeCell ref="F97:G97"/>
    <mergeCell ref="F74:G74"/>
    <mergeCell ref="F75:G75"/>
    <mergeCell ref="F76:G76"/>
    <mergeCell ref="F77:G77"/>
    <mergeCell ref="F78:G78"/>
    <mergeCell ref="F84:G84"/>
    <mergeCell ref="F85:G85"/>
    <mergeCell ref="F86:G86"/>
    <mergeCell ref="F87:G87"/>
  </mergeCells>
  <pageMargins left="0.39370078740157483" right="0.39370078740157483" top="0.74803149606299213" bottom="0.39370078740157483" header="0.31496062992125984" footer="0.31496062992125984"/>
  <pageSetup paperSize="9" scale="5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zoomScale="91" zoomScaleNormal="91" workbookViewId="0">
      <selection activeCell="A40" sqref="A40"/>
    </sheetView>
  </sheetViews>
  <sheetFormatPr defaultColWidth="29.7109375" defaultRowHeight="15" x14ac:dyDescent="0.25"/>
  <cols>
    <col min="1" max="1" width="10.7109375" customWidth="1"/>
    <col min="3" max="3" width="12.7109375" customWidth="1"/>
    <col min="4" max="4" width="11.7109375" customWidth="1"/>
    <col min="5" max="5" width="16.5703125" customWidth="1"/>
    <col min="6" max="6" width="14.7109375" customWidth="1"/>
    <col min="7" max="7" width="22.85546875" customWidth="1"/>
    <col min="8" max="8" width="17.5703125" customWidth="1"/>
    <col min="9" max="9" width="15.85546875" customWidth="1"/>
    <col min="10" max="10" width="16.28515625" customWidth="1"/>
    <col min="11" max="11" width="10.7109375" customWidth="1"/>
  </cols>
  <sheetData>
    <row r="1" spans="1:11" x14ac:dyDescent="0.25">
      <c r="K1" s="36" t="s">
        <v>416</v>
      </c>
    </row>
    <row r="2" spans="1:11" ht="79.5" customHeight="1" thickBot="1" x14ac:dyDescent="0.45">
      <c r="A2" s="67" t="s">
        <v>367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.75" customHeight="1" thickBot="1" x14ac:dyDescent="0.3">
      <c r="A3" s="62" t="s">
        <v>365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ht="15.75" customHeight="1" thickBot="1" x14ac:dyDescent="0.3">
      <c r="A4" s="62" t="s">
        <v>366</v>
      </c>
      <c r="B4" s="63"/>
      <c r="C4" s="63"/>
      <c r="D4" s="63"/>
      <c r="E4" s="63"/>
      <c r="F4" s="63"/>
      <c r="G4" s="63"/>
      <c r="H4" s="63"/>
      <c r="I4" s="63"/>
      <c r="J4" s="63"/>
      <c r="K4" s="64"/>
    </row>
    <row r="5" spans="1:11" ht="150.75" thickBot="1" x14ac:dyDescent="0.3">
      <c r="A5" s="4" t="s">
        <v>2</v>
      </c>
      <c r="B5" s="5" t="s">
        <v>360</v>
      </c>
      <c r="C5" s="65" t="s">
        <v>361</v>
      </c>
      <c r="D5" s="66"/>
      <c r="E5" s="5" t="s">
        <v>362</v>
      </c>
      <c r="F5" s="5" t="s">
        <v>363</v>
      </c>
      <c r="G5" s="65" t="s">
        <v>364</v>
      </c>
      <c r="H5" s="68"/>
      <c r="I5" s="66"/>
      <c r="J5" s="65" t="s">
        <v>12</v>
      </c>
      <c r="K5" s="66"/>
    </row>
    <row r="6" spans="1:11" ht="15.75" thickBot="1" x14ac:dyDescent="0.3">
      <c r="A6" s="6">
        <v>1</v>
      </c>
      <c r="B6" s="7">
        <v>2</v>
      </c>
      <c r="C6" s="51">
        <v>3</v>
      </c>
      <c r="D6" s="52"/>
      <c r="E6" s="7">
        <v>4</v>
      </c>
      <c r="F6" s="7">
        <v>5</v>
      </c>
      <c r="G6" s="51">
        <v>6</v>
      </c>
      <c r="H6" s="55"/>
      <c r="I6" s="52"/>
      <c r="J6" s="60">
        <v>7</v>
      </c>
      <c r="K6" s="61"/>
    </row>
    <row r="7" spans="1:11" ht="90.75" thickBot="1" x14ac:dyDescent="0.3">
      <c r="A7" s="3">
        <f>'Раздел 1'!A97+1</f>
        <v>82</v>
      </c>
      <c r="B7" s="1" t="s">
        <v>391</v>
      </c>
      <c r="C7" s="7">
        <v>5980078</v>
      </c>
      <c r="D7" s="7">
        <v>37782.120000000003</v>
      </c>
      <c r="E7" s="29">
        <v>44707</v>
      </c>
      <c r="F7" s="1" t="s">
        <v>392</v>
      </c>
      <c r="G7" s="51" t="s">
        <v>49</v>
      </c>
      <c r="H7" s="55"/>
      <c r="I7" s="52"/>
      <c r="J7" s="60"/>
      <c r="K7" s="61"/>
    </row>
    <row r="8" spans="1:11" ht="75.75" thickBot="1" x14ac:dyDescent="0.3">
      <c r="A8" s="3">
        <f>A7+1</f>
        <v>83</v>
      </c>
      <c r="B8" s="1" t="s">
        <v>393</v>
      </c>
      <c r="C8" s="7">
        <v>515847</v>
      </c>
      <c r="D8" s="7">
        <v>28658.16</v>
      </c>
      <c r="E8" s="29">
        <v>44707</v>
      </c>
      <c r="F8" s="1" t="s">
        <v>394</v>
      </c>
      <c r="G8" s="51" t="s">
        <v>49</v>
      </c>
      <c r="H8" s="55"/>
      <c r="I8" s="52"/>
      <c r="J8" s="60"/>
      <c r="K8" s="61"/>
    </row>
    <row r="9" spans="1:11" ht="30.75" thickBot="1" x14ac:dyDescent="0.3">
      <c r="A9" s="3">
        <f t="shared" ref="A9:A41" si="0">A8+1</f>
        <v>84</v>
      </c>
      <c r="B9" s="1" t="s">
        <v>328</v>
      </c>
      <c r="C9" s="7">
        <v>44000</v>
      </c>
      <c r="D9" s="7">
        <v>36826.22</v>
      </c>
      <c r="E9" s="29">
        <v>39999</v>
      </c>
      <c r="F9" s="1"/>
      <c r="G9" s="51" t="s">
        <v>49</v>
      </c>
      <c r="H9" s="55"/>
      <c r="I9" s="52"/>
      <c r="J9" s="60"/>
      <c r="K9" s="61"/>
    </row>
    <row r="10" spans="1:11" ht="30.75" thickBot="1" x14ac:dyDescent="0.3">
      <c r="A10" s="3">
        <f t="shared" si="0"/>
        <v>85</v>
      </c>
      <c r="B10" s="1" t="s">
        <v>329</v>
      </c>
      <c r="C10" s="7">
        <v>44000</v>
      </c>
      <c r="D10" s="7">
        <v>36826.22</v>
      </c>
      <c r="E10" s="29">
        <v>39999</v>
      </c>
      <c r="F10" s="1"/>
      <c r="G10" s="51" t="s">
        <v>49</v>
      </c>
      <c r="H10" s="55"/>
      <c r="I10" s="52"/>
      <c r="J10" s="60"/>
      <c r="K10" s="61"/>
    </row>
    <row r="11" spans="1:11" ht="30.75" thickBot="1" x14ac:dyDescent="0.3">
      <c r="A11" s="3">
        <f t="shared" si="0"/>
        <v>86</v>
      </c>
      <c r="B11" s="1" t="s">
        <v>330</v>
      </c>
      <c r="C11" s="7">
        <v>44000</v>
      </c>
      <c r="D11" s="7">
        <v>36826.21</v>
      </c>
      <c r="E11" s="29">
        <v>39999</v>
      </c>
      <c r="F11" s="1"/>
      <c r="G11" s="51" t="s">
        <v>49</v>
      </c>
      <c r="H11" s="55"/>
      <c r="I11" s="52"/>
      <c r="J11" s="60"/>
      <c r="K11" s="61"/>
    </row>
    <row r="12" spans="1:11" ht="48.75" customHeight="1" thickBot="1" x14ac:dyDescent="0.3">
      <c r="A12" s="3">
        <f t="shared" si="0"/>
        <v>87</v>
      </c>
      <c r="B12" s="1" t="s">
        <v>331</v>
      </c>
      <c r="C12" s="7">
        <v>271000</v>
      </c>
      <c r="D12" s="7">
        <f t="shared" ref="D12:D41" si="1">C12</f>
        <v>271000</v>
      </c>
      <c r="E12" s="29">
        <v>39710</v>
      </c>
      <c r="F12" s="1" t="s">
        <v>412</v>
      </c>
      <c r="G12" s="51" t="s">
        <v>49</v>
      </c>
      <c r="H12" s="55"/>
      <c r="I12" s="52"/>
      <c r="J12" s="60"/>
      <c r="K12" s="61"/>
    </row>
    <row r="13" spans="1:11" ht="54.75" customHeight="1" thickBot="1" x14ac:dyDescent="0.3">
      <c r="A13" s="3">
        <f t="shared" si="0"/>
        <v>88</v>
      </c>
      <c r="B13" s="1" t="s">
        <v>332</v>
      </c>
      <c r="C13" s="7">
        <v>398700</v>
      </c>
      <c r="D13" s="7">
        <f t="shared" si="1"/>
        <v>398700</v>
      </c>
      <c r="E13" s="29">
        <v>40765</v>
      </c>
      <c r="F13" s="1" t="s">
        <v>413</v>
      </c>
      <c r="G13" s="51" t="s">
        <v>49</v>
      </c>
      <c r="H13" s="55"/>
      <c r="I13" s="52"/>
      <c r="J13" s="60"/>
      <c r="K13" s="61"/>
    </row>
    <row r="14" spans="1:11" ht="65.25" customHeight="1" thickBot="1" x14ac:dyDescent="0.3">
      <c r="A14" s="3">
        <f t="shared" si="0"/>
        <v>89</v>
      </c>
      <c r="B14" s="1" t="s">
        <v>333</v>
      </c>
      <c r="C14" s="7">
        <v>778508.37</v>
      </c>
      <c r="D14" s="7">
        <f t="shared" si="1"/>
        <v>778508.37</v>
      </c>
      <c r="E14" s="29">
        <v>41710</v>
      </c>
      <c r="F14" s="1" t="s">
        <v>411</v>
      </c>
      <c r="G14" s="51" t="s">
        <v>49</v>
      </c>
      <c r="H14" s="55"/>
      <c r="I14" s="52"/>
      <c r="J14" s="60"/>
      <c r="K14" s="61"/>
    </row>
    <row r="15" spans="1:11" ht="60.75" thickBot="1" x14ac:dyDescent="0.3">
      <c r="A15" s="3">
        <f t="shared" si="0"/>
        <v>90</v>
      </c>
      <c r="B15" s="1" t="s">
        <v>334</v>
      </c>
      <c r="C15" s="7">
        <v>1032990</v>
      </c>
      <c r="D15" s="7">
        <f t="shared" si="1"/>
        <v>1032990</v>
      </c>
      <c r="E15" s="29">
        <v>44553</v>
      </c>
      <c r="F15" s="1" t="s">
        <v>414</v>
      </c>
      <c r="G15" s="51" t="s">
        <v>49</v>
      </c>
      <c r="H15" s="55"/>
      <c r="I15" s="52"/>
      <c r="J15" s="60"/>
      <c r="K15" s="61"/>
    </row>
    <row r="16" spans="1:11" ht="37.5" customHeight="1" thickBot="1" x14ac:dyDescent="0.3">
      <c r="A16" s="3">
        <f t="shared" si="0"/>
        <v>91</v>
      </c>
      <c r="B16" s="1" t="s">
        <v>335</v>
      </c>
      <c r="C16" s="7">
        <v>40250</v>
      </c>
      <c r="D16" s="7">
        <f t="shared" si="1"/>
        <v>40250</v>
      </c>
      <c r="E16" s="29">
        <v>39894</v>
      </c>
      <c r="F16" s="1"/>
      <c r="G16" s="51" t="s">
        <v>49</v>
      </c>
      <c r="H16" s="55"/>
      <c r="I16" s="52"/>
      <c r="J16" s="60"/>
      <c r="K16" s="61"/>
    </row>
    <row r="17" spans="1:11" ht="37.5" customHeight="1" thickBot="1" x14ac:dyDescent="0.3">
      <c r="A17" s="3">
        <f t="shared" si="0"/>
        <v>92</v>
      </c>
      <c r="B17" s="1" t="s">
        <v>336</v>
      </c>
      <c r="C17" s="7">
        <v>44700</v>
      </c>
      <c r="D17" s="7">
        <f t="shared" si="1"/>
        <v>44700</v>
      </c>
      <c r="E17" s="29">
        <v>40343</v>
      </c>
      <c r="F17" s="1"/>
      <c r="G17" s="51" t="s">
        <v>49</v>
      </c>
      <c r="H17" s="55"/>
      <c r="I17" s="52"/>
      <c r="J17" s="60"/>
      <c r="K17" s="61"/>
    </row>
    <row r="18" spans="1:11" ht="37.5" customHeight="1" thickBot="1" x14ac:dyDescent="0.3">
      <c r="A18" s="3">
        <f t="shared" si="0"/>
        <v>93</v>
      </c>
      <c r="B18" s="1" t="s">
        <v>337</v>
      </c>
      <c r="C18" s="7">
        <v>51714</v>
      </c>
      <c r="D18" s="7">
        <f t="shared" si="1"/>
        <v>51714</v>
      </c>
      <c r="E18" s="29">
        <v>39346</v>
      </c>
      <c r="F18" s="1"/>
      <c r="G18" s="51" t="s">
        <v>49</v>
      </c>
      <c r="H18" s="55"/>
      <c r="I18" s="52"/>
      <c r="J18" s="60"/>
      <c r="K18" s="61"/>
    </row>
    <row r="19" spans="1:11" ht="37.5" customHeight="1" thickBot="1" x14ac:dyDescent="0.3">
      <c r="A19" s="3">
        <f t="shared" si="0"/>
        <v>94</v>
      </c>
      <c r="B19" s="1" t="s">
        <v>338</v>
      </c>
      <c r="C19" s="7" t="s">
        <v>339</v>
      </c>
      <c r="D19" s="7" t="str">
        <f t="shared" si="1"/>
        <v>75372.89</v>
      </c>
      <c r="E19" s="29">
        <v>41274</v>
      </c>
      <c r="F19" s="1"/>
      <c r="G19" s="51" t="s">
        <v>49</v>
      </c>
      <c r="H19" s="55"/>
      <c r="I19" s="52"/>
      <c r="J19" s="60"/>
      <c r="K19" s="61"/>
    </row>
    <row r="20" spans="1:11" ht="37.5" customHeight="1" thickBot="1" x14ac:dyDescent="0.3">
      <c r="A20" s="3">
        <f t="shared" si="0"/>
        <v>95</v>
      </c>
      <c r="B20" s="1" t="s">
        <v>340</v>
      </c>
      <c r="C20" s="7">
        <v>64378</v>
      </c>
      <c r="D20" s="7">
        <f t="shared" si="1"/>
        <v>64378</v>
      </c>
      <c r="E20" s="29">
        <v>41274</v>
      </c>
      <c r="F20" s="1"/>
      <c r="G20" s="51" t="s">
        <v>49</v>
      </c>
      <c r="H20" s="55"/>
      <c r="I20" s="52"/>
      <c r="J20" s="60"/>
      <c r="K20" s="61"/>
    </row>
    <row r="21" spans="1:11" ht="37.5" customHeight="1" thickBot="1" x14ac:dyDescent="0.3">
      <c r="A21" s="3">
        <f t="shared" si="0"/>
        <v>96</v>
      </c>
      <c r="B21" s="1" t="s">
        <v>340</v>
      </c>
      <c r="C21" s="7">
        <v>74000</v>
      </c>
      <c r="D21" s="7">
        <f t="shared" si="1"/>
        <v>74000</v>
      </c>
      <c r="E21" s="29">
        <v>41274</v>
      </c>
      <c r="F21" s="1"/>
      <c r="G21" s="51" t="s">
        <v>49</v>
      </c>
      <c r="H21" s="55"/>
      <c r="I21" s="52"/>
      <c r="J21" s="60"/>
      <c r="K21" s="61"/>
    </row>
    <row r="22" spans="1:11" ht="37.5" customHeight="1" thickBot="1" x14ac:dyDescent="0.3">
      <c r="A22" s="3">
        <f t="shared" si="0"/>
        <v>97</v>
      </c>
      <c r="B22" s="1" t="s">
        <v>340</v>
      </c>
      <c r="C22" s="7">
        <v>73307</v>
      </c>
      <c r="D22" s="7">
        <f t="shared" si="1"/>
        <v>73307</v>
      </c>
      <c r="E22" s="29">
        <v>41274</v>
      </c>
      <c r="F22" s="1"/>
      <c r="G22" s="51" t="s">
        <v>49</v>
      </c>
      <c r="H22" s="55"/>
      <c r="I22" s="52"/>
      <c r="J22" s="60"/>
      <c r="K22" s="61"/>
    </row>
    <row r="23" spans="1:11" ht="37.5" customHeight="1" thickBot="1" x14ac:dyDescent="0.3">
      <c r="A23" s="3">
        <f t="shared" si="0"/>
        <v>98</v>
      </c>
      <c r="B23" s="1" t="s">
        <v>341</v>
      </c>
      <c r="C23" s="7">
        <v>43340</v>
      </c>
      <c r="D23" s="7">
        <f t="shared" si="1"/>
        <v>43340</v>
      </c>
      <c r="E23" s="29">
        <v>41443</v>
      </c>
      <c r="F23" s="1"/>
      <c r="G23" s="51" t="s">
        <v>49</v>
      </c>
      <c r="H23" s="55"/>
      <c r="I23" s="52"/>
      <c r="J23" s="60"/>
      <c r="K23" s="61"/>
    </row>
    <row r="24" spans="1:11" ht="30.75" thickBot="1" x14ac:dyDescent="0.3">
      <c r="A24" s="3">
        <f t="shared" si="0"/>
        <v>99</v>
      </c>
      <c r="B24" s="1" t="s">
        <v>342</v>
      </c>
      <c r="C24" s="7">
        <v>89000</v>
      </c>
      <c r="D24" s="7">
        <f t="shared" si="1"/>
        <v>89000</v>
      </c>
      <c r="E24" s="29">
        <v>42369</v>
      </c>
      <c r="F24" s="1"/>
      <c r="G24" s="51" t="s">
        <v>49</v>
      </c>
      <c r="H24" s="55"/>
      <c r="I24" s="52"/>
      <c r="J24" s="60"/>
      <c r="K24" s="61"/>
    </row>
    <row r="25" spans="1:11" ht="28.5" customHeight="1" thickBot="1" x14ac:dyDescent="0.3">
      <c r="A25" s="3">
        <f t="shared" si="0"/>
        <v>100</v>
      </c>
      <c r="B25" s="1" t="s">
        <v>343</v>
      </c>
      <c r="C25" s="7">
        <v>77000</v>
      </c>
      <c r="D25" s="7">
        <f t="shared" si="1"/>
        <v>77000</v>
      </c>
      <c r="E25" s="29">
        <v>42369</v>
      </c>
      <c r="F25" s="1"/>
      <c r="G25" s="51" t="s">
        <v>49</v>
      </c>
      <c r="H25" s="55"/>
      <c r="I25" s="52"/>
      <c r="J25" s="60"/>
      <c r="K25" s="61"/>
    </row>
    <row r="26" spans="1:11" ht="28.5" customHeight="1" thickBot="1" x14ac:dyDescent="0.3">
      <c r="A26" s="3">
        <f t="shared" si="0"/>
        <v>101</v>
      </c>
      <c r="B26" s="1" t="s">
        <v>344</v>
      </c>
      <c r="C26" s="7">
        <v>72000</v>
      </c>
      <c r="D26" s="7">
        <f t="shared" si="1"/>
        <v>72000</v>
      </c>
      <c r="E26" s="29">
        <v>41974</v>
      </c>
      <c r="F26" s="1"/>
      <c r="G26" s="51" t="s">
        <v>49</v>
      </c>
      <c r="H26" s="55"/>
      <c r="I26" s="52"/>
      <c r="J26" s="60"/>
      <c r="K26" s="61"/>
    </row>
    <row r="27" spans="1:11" ht="75.75" thickBot="1" x14ac:dyDescent="0.3">
      <c r="A27" s="3">
        <f t="shared" si="0"/>
        <v>102</v>
      </c>
      <c r="B27" s="1" t="s">
        <v>345</v>
      </c>
      <c r="C27" s="7">
        <v>93049</v>
      </c>
      <c r="D27" s="7">
        <f t="shared" si="1"/>
        <v>93049</v>
      </c>
      <c r="E27" s="29">
        <v>42369</v>
      </c>
      <c r="F27" s="1"/>
      <c r="G27" s="51" t="s">
        <v>49</v>
      </c>
      <c r="H27" s="55"/>
      <c r="I27" s="52"/>
      <c r="J27" s="60"/>
      <c r="K27" s="61"/>
    </row>
    <row r="28" spans="1:11" ht="75.75" thickBot="1" x14ac:dyDescent="0.3">
      <c r="A28" s="3">
        <f t="shared" si="0"/>
        <v>103</v>
      </c>
      <c r="B28" s="1" t="s">
        <v>346</v>
      </c>
      <c r="C28" s="7">
        <v>45800</v>
      </c>
      <c r="D28" s="7">
        <f t="shared" si="1"/>
        <v>45800</v>
      </c>
      <c r="E28" s="29">
        <v>42369</v>
      </c>
      <c r="F28" s="1"/>
      <c r="G28" s="51" t="s">
        <v>49</v>
      </c>
      <c r="H28" s="55"/>
      <c r="I28" s="52"/>
      <c r="J28" s="60"/>
      <c r="K28" s="61"/>
    </row>
    <row r="29" spans="1:11" ht="45.75" thickBot="1" x14ac:dyDescent="0.3">
      <c r="A29" s="3">
        <f t="shared" si="0"/>
        <v>104</v>
      </c>
      <c r="B29" s="1" t="s">
        <v>347</v>
      </c>
      <c r="C29" s="7">
        <v>77632</v>
      </c>
      <c r="D29" s="7">
        <f t="shared" si="1"/>
        <v>77632</v>
      </c>
      <c r="E29" s="29">
        <v>42369</v>
      </c>
      <c r="F29" s="1"/>
      <c r="G29" s="51" t="s">
        <v>49</v>
      </c>
      <c r="H29" s="55"/>
      <c r="I29" s="52"/>
      <c r="J29" s="60"/>
      <c r="K29" s="61"/>
    </row>
    <row r="30" spans="1:11" ht="75.75" thickBot="1" x14ac:dyDescent="0.3">
      <c r="A30" s="3">
        <f t="shared" si="0"/>
        <v>105</v>
      </c>
      <c r="B30" s="1" t="s">
        <v>348</v>
      </c>
      <c r="C30" s="7">
        <v>45800</v>
      </c>
      <c r="D30" s="7">
        <f t="shared" si="1"/>
        <v>45800</v>
      </c>
      <c r="E30" s="29">
        <v>42369</v>
      </c>
      <c r="F30" s="1"/>
      <c r="G30" s="51" t="s">
        <v>49</v>
      </c>
      <c r="H30" s="55"/>
      <c r="I30" s="52"/>
      <c r="J30" s="60"/>
      <c r="K30" s="61"/>
    </row>
    <row r="31" spans="1:11" ht="31.5" customHeight="1" thickBot="1" x14ac:dyDescent="0.3">
      <c r="A31" s="3">
        <f t="shared" si="0"/>
        <v>106</v>
      </c>
      <c r="B31" s="1" t="s">
        <v>349</v>
      </c>
      <c r="C31" s="7">
        <v>40990</v>
      </c>
      <c r="D31" s="7">
        <f t="shared" si="1"/>
        <v>40990</v>
      </c>
      <c r="E31" s="29">
        <v>42036</v>
      </c>
      <c r="F31" s="1"/>
      <c r="G31" s="51" t="s">
        <v>49</v>
      </c>
      <c r="H31" s="55"/>
      <c r="I31" s="52"/>
      <c r="J31" s="60"/>
      <c r="K31" s="61"/>
    </row>
    <row r="32" spans="1:11" ht="31.5" customHeight="1" thickBot="1" x14ac:dyDescent="0.3">
      <c r="A32" s="3">
        <f t="shared" si="0"/>
        <v>107</v>
      </c>
      <c r="B32" s="1" t="s">
        <v>350</v>
      </c>
      <c r="C32" s="7">
        <v>52500</v>
      </c>
      <c r="D32" s="7">
        <f t="shared" si="1"/>
        <v>52500</v>
      </c>
      <c r="E32" s="29">
        <v>44386</v>
      </c>
      <c r="F32" s="1"/>
      <c r="G32" s="51" t="s">
        <v>49</v>
      </c>
      <c r="H32" s="55"/>
      <c r="I32" s="52"/>
      <c r="J32" s="60"/>
      <c r="K32" s="61"/>
    </row>
    <row r="33" spans="1:11" ht="31.5" customHeight="1" thickBot="1" x14ac:dyDescent="0.3">
      <c r="A33" s="3">
        <f t="shared" si="0"/>
        <v>108</v>
      </c>
      <c r="B33" s="1" t="s">
        <v>351</v>
      </c>
      <c r="C33" s="7">
        <v>49990</v>
      </c>
      <c r="D33" s="7">
        <f t="shared" si="1"/>
        <v>49990</v>
      </c>
      <c r="E33" s="29">
        <v>44550</v>
      </c>
      <c r="F33" s="1"/>
      <c r="G33" s="51" t="s">
        <v>49</v>
      </c>
      <c r="H33" s="55"/>
      <c r="I33" s="52"/>
      <c r="J33" s="60"/>
      <c r="K33" s="61"/>
    </row>
    <row r="34" spans="1:11" ht="31.5" customHeight="1" thickBot="1" x14ac:dyDescent="0.3">
      <c r="A34" s="3">
        <f t="shared" si="0"/>
        <v>109</v>
      </c>
      <c r="B34" s="1" t="s">
        <v>352</v>
      </c>
      <c r="C34" s="7">
        <v>87890</v>
      </c>
      <c r="D34" s="7">
        <f t="shared" si="1"/>
        <v>87890</v>
      </c>
      <c r="E34" s="29">
        <v>44585</v>
      </c>
      <c r="F34" s="1"/>
      <c r="G34" s="51" t="s">
        <v>49</v>
      </c>
      <c r="H34" s="55"/>
      <c r="I34" s="52"/>
      <c r="J34" s="60"/>
      <c r="K34" s="61"/>
    </row>
    <row r="35" spans="1:11" ht="31.5" customHeight="1" thickBot="1" x14ac:dyDescent="0.3">
      <c r="A35" s="3">
        <f t="shared" si="0"/>
        <v>110</v>
      </c>
      <c r="B35" s="1" t="s">
        <v>353</v>
      </c>
      <c r="C35" s="7">
        <v>43348</v>
      </c>
      <c r="D35" s="7">
        <f t="shared" si="1"/>
        <v>43348</v>
      </c>
      <c r="E35" s="29">
        <v>44585</v>
      </c>
      <c r="F35" s="1"/>
      <c r="G35" s="51" t="s">
        <v>49</v>
      </c>
      <c r="H35" s="55"/>
      <c r="I35" s="52"/>
      <c r="J35" s="60"/>
      <c r="K35" s="61"/>
    </row>
    <row r="36" spans="1:11" ht="31.5" customHeight="1" thickBot="1" x14ac:dyDescent="0.3">
      <c r="A36" s="3">
        <f t="shared" si="0"/>
        <v>111</v>
      </c>
      <c r="B36" s="1" t="s">
        <v>354</v>
      </c>
      <c r="C36" s="7">
        <v>74730</v>
      </c>
      <c r="D36" s="7">
        <f t="shared" si="1"/>
        <v>74730</v>
      </c>
      <c r="E36" s="29">
        <v>44599</v>
      </c>
      <c r="F36" s="1"/>
      <c r="G36" s="51" t="s">
        <v>49</v>
      </c>
      <c r="H36" s="55"/>
      <c r="I36" s="52"/>
      <c r="J36" s="60"/>
      <c r="K36" s="61"/>
    </row>
    <row r="37" spans="1:11" ht="31.5" customHeight="1" thickBot="1" x14ac:dyDescent="0.3">
      <c r="A37" s="3">
        <f t="shared" si="0"/>
        <v>112</v>
      </c>
      <c r="B37" s="1" t="s">
        <v>355</v>
      </c>
      <c r="C37" s="7">
        <v>74800</v>
      </c>
      <c r="D37" s="7">
        <f t="shared" si="1"/>
        <v>74800</v>
      </c>
      <c r="E37" s="29">
        <v>44687</v>
      </c>
      <c r="F37" s="1"/>
      <c r="G37" s="51" t="s">
        <v>49</v>
      </c>
      <c r="H37" s="55"/>
      <c r="I37" s="52"/>
      <c r="J37" s="60"/>
      <c r="K37" s="61"/>
    </row>
    <row r="38" spans="1:11" ht="31.5" customHeight="1" thickBot="1" x14ac:dyDescent="0.3">
      <c r="A38" s="3">
        <f t="shared" si="0"/>
        <v>113</v>
      </c>
      <c r="B38" s="1" t="s">
        <v>356</v>
      </c>
      <c r="C38" s="7">
        <v>218850</v>
      </c>
      <c r="D38" s="7">
        <f t="shared" si="1"/>
        <v>218850</v>
      </c>
      <c r="E38" s="29">
        <v>44704</v>
      </c>
      <c r="F38" s="1" t="s">
        <v>395</v>
      </c>
      <c r="G38" s="51" t="s">
        <v>49</v>
      </c>
      <c r="H38" s="55"/>
      <c r="I38" s="52"/>
      <c r="J38" s="60"/>
      <c r="K38" s="61"/>
    </row>
    <row r="39" spans="1:11" ht="31.5" customHeight="1" thickBot="1" x14ac:dyDescent="0.3">
      <c r="A39" s="3">
        <f>A38+1</f>
        <v>114</v>
      </c>
      <c r="B39" s="1" t="s">
        <v>357</v>
      </c>
      <c r="C39" s="7">
        <v>54760</v>
      </c>
      <c r="D39" s="7">
        <f t="shared" si="1"/>
        <v>54760</v>
      </c>
      <c r="E39" s="29">
        <v>44719</v>
      </c>
      <c r="F39" s="1"/>
      <c r="G39" s="51" t="s">
        <v>49</v>
      </c>
      <c r="H39" s="55"/>
      <c r="I39" s="52"/>
      <c r="J39" s="60"/>
      <c r="K39" s="61"/>
    </row>
    <row r="40" spans="1:11" ht="31.5" customHeight="1" thickBot="1" x14ac:dyDescent="0.3">
      <c r="A40" s="3">
        <f t="shared" si="0"/>
        <v>115</v>
      </c>
      <c r="B40" s="1" t="s">
        <v>358</v>
      </c>
      <c r="C40" s="7">
        <v>43990</v>
      </c>
      <c r="D40" s="7">
        <f t="shared" si="1"/>
        <v>43990</v>
      </c>
      <c r="E40" s="29">
        <v>44721</v>
      </c>
      <c r="F40" s="1"/>
      <c r="G40" s="51" t="s">
        <v>49</v>
      </c>
      <c r="H40" s="55"/>
      <c r="I40" s="52"/>
      <c r="J40" s="60"/>
      <c r="K40" s="61"/>
    </row>
    <row r="41" spans="1:11" ht="31.5" customHeight="1" thickBot="1" x14ac:dyDescent="0.3">
      <c r="A41" s="3">
        <f t="shared" si="0"/>
        <v>116</v>
      </c>
      <c r="B41" s="2" t="s">
        <v>359</v>
      </c>
      <c r="C41" s="7">
        <v>70200</v>
      </c>
      <c r="D41" s="7">
        <f t="shared" si="1"/>
        <v>70200</v>
      </c>
      <c r="E41" s="8">
        <v>44657</v>
      </c>
      <c r="F41" s="2"/>
      <c r="G41" s="51" t="s">
        <v>49</v>
      </c>
      <c r="H41" s="55"/>
      <c r="I41" s="52"/>
      <c r="J41" s="60"/>
      <c r="K41" s="61"/>
    </row>
    <row r="42" spans="1:11" ht="15.75" customHeight="1" thickBot="1" x14ac:dyDescent="0.3">
      <c r="A42" s="62" t="s">
        <v>368</v>
      </c>
      <c r="B42" s="63"/>
      <c r="C42" s="63"/>
      <c r="D42" s="63"/>
      <c r="E42" s="63"/>
      <c r="F42" s="63"/>
      <c r="G42" s="63"/>
      <c r="H42" s="63"/>
      <c r="I42" s="63"/>
      <c r="J42" s="63"/>
      <c r="K42" s="64"/>
    </row>
    <row r="43" spans="1:11" s="11" customFormat="1" ht="179.25" thickBot="1" x14ac:dyDescent="0.25">
      <c r="A43" s="9" t="s">
        <v>2</v>
      </c>
      <c r="B43" s="10" t="s">
        <v>360</v>
      </c>
      <c r="C43" s="56" t="s">
        <v>361</v>
      </c>
      <c r="D43" s="57"/>
      <c r="E43" s="10" t="s">
        <v>362</v>
      </c>
      <c r="F43" s="10" t="s">
        <v>363</v>
      </c>
      <c r="G43" s="10" t="s">
        <v>364</v>
      </c>
      <c r="H43" s="10" t="s">
        <v>12</v>
      </c>
      <c r="I43" s="10" t="s">
        <v>370</v>
      </c>
      <c r="J43" s="10" t="s">
        <v>371</v>
      </c>
      <c r="K43" s="10" t="s">
        <v>372</v>
      </c>
    </row>
    <row r="44" spans="1:11" ht="15.75" thickBot="1" x14ac:dyDescent="0.3">
      <c r="A44" s="3">
        <v>1</v>
      </c>
      <c r="B44" s="1">
        <v>2</v>
      </c>
      <c r="C44" s="51">
        <v>3</v>
      </c>
      <c r="D44" s="52"/>
      <c r="E44" s="1">
        <v>4</v>
      </c>
      <c r="F44" s="1">
        <v>5</v>
      </c>
      <c r="G44" s="1">
        <v>6</v>
      </c>
      <c r="H44" s="1">
        <v>7</v>
      </c>
      <c r="I44" s="1">
        <v>8</v>
      </c>
      <c r="J44" s="1">
        <v>9</v>
      </c>
      <c r="K44" s="1">
        <v>10</v>
      </c>
    </row>
    <row r="45" spans="1:11" ht="15.75" customHeight="1" thickBot="1" x14ac:dyDescent="0.3">
      <c r="A45" s="53" t="s">
        <v>369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</row>
    <row r="46" spans="1:11" s="11" customFormat="1" ht="166.5" customHeight="1" thickBot="1" x14ac:dyDescent="0.25">
      <c r="A46" s="9" t="s">
        <v>2</v>
      </c>
      <c r="B46" s="9" t="s">
        <v>360</v>
      </c>
      <c r="C46" s="56" t="s">
        <v>361</v>
      </c>
      <c r="D46" s="57"/>
      <c r="E46" s="9" t="s">
        <v>362</v>
      </c>
      <c r="F46" s="9" t="s">
        <v>363</v>
      </c>
      <c r="G46" s="9" t="s">
        <v>364</v>
      </c>
      <c r="H46" s="9" t="s">
        <v>12</v>
      </c>
      <c r="I46" s="9" t="s">
        <v>373</v>
      </c>
      <c r="J46" s="58" t="s">
        <v>374</v>
      </c>
      <c r="K46" s="58"/>
    </row>
    <row r="47" spans="1:11" s="11" customFormat="1" ht="15.75" thickBot="1" x14ac:dyDescent="0.25">
      <c r="A47" s="6">
        <v>1</v>
      </c>
      <c r="B47" s="6">
        <v>2</v>
      </c>
      <c r="C47" s="51">
        <v>3</v>
      </c>
      <c r="D47" s="52"/>
      <c r="E47" s="6">
        <v>4</v>
      </c>
      <c r="F47" s="6">
        <v>5</v>
      </c>
      <c r="G47" s="6">
        <v>6</v>
      </c>
      <c r="H47" s="6">
        <v>7</v>
      </c>
      <c r="I47" s="6">
        <v>8</v>
      </c>
      <c r="J47" s="59">
        <v>9</v>
      </c>
      <c r="K47" s="59"/>
    </row>
    <row r="48" spans="1:11" ht="15.75" customHeight="1" thickBot="1" x14ac:dyDescent="0.3">
      <c r="A48" s="53" t="s">
        <v>375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</row>
    <row r="49" spans="1:11" s="11" customFormat="1" ht="128.25" thickBot="1" x14ac:dyDescent="0.25">
      <c r="A49" s="9" t="s">
        <v>2</v>
      </c>
      <c r="B49" s="9" t="s">
        <v>360</v>
      </c>
      <c r="C49" s="56" t="s">
        <v>361</v>
      </c>
      <c r="D49" s="57"/>
      <c r="E49" s="9" t="s">
        <v>362</v>
      </c>
      <c r="F49" s="9" t="s">
        <v>363</v>
      </c>
      <c r="G49" s="9" t="s">
        <v>364</v>
      </c>
      <c r="H49" s="58" t="s">
        <v>12</v>
      </c>
      <c r="I49" s="58"/>
      <c r="J49" s="58"/>
      <c r="K49" s="58"/>
    </row>
    <row r="50" spans="1:11" ht="15.75" thickBot="1" x14ac:dyDescent="0.3">
      <c r="A50" s="6">
        <v>1</v>
      </c>
      <c r="B50" s="6">
        <v>2</v>
      </c>
      <c r="C50" s="51">
        <v>3</v>
      </c>
      <c r="D50" s="52"/>
      <c r="E50" s="6">
        <v>4</v>
      </c>
      <c r="F50" s="6">
        <v>5</v>
      </c>
      <c r="G50" s="6">
        <v>6</v>
      </c>
      <c r="H50" s="59">
        <v>7</v>
      </c>
      <c r="I50" s="59"/>
      <c r="J50" s="59"/>
      <c r="K50" s="59"/>
    </row>
  </sheetData>
  <mergeCells count="92">
    <mergeCell ref="J40:K40"/>
    <mergeCell ref="J34:K34"/>
    <mergeCell ref="J35:K35"/>
    <mergeCell ref="J36:K36"/>
    <mergeCell ref="J25:K25"/>
    <mergeCell ref="J28:K28"/>
    <mergeCell ref="G5:I5"/>
    <mergeCell ref="G6:I6"/>
    <mergeCell ref="J31:K31"/>
    <mergeCell ref="J32:K32"/>
    <mergeCell ref="J33:K33"/>
    <mergeCell ref="J5:K5"/>
    <mergeCell ref="J6:K6"/>
    <mergeCell ref="J18:K18"/>
    <mergeCell ref="J19:K19"/>
    <mergeCell ref="A2:K2"/>
    <mergeCell ref="J38:K38"/>
    <mergeCell ref="J39:K39"/>
    <mergeCell ref="A42:K42"/>
    <mergeCell ref="G9:I9"/>
    <mergeCell ref="G10:I10"/>
    <mergeCell ref="G11:I11"/>
    <mergeCell ref="G12:I12"/>
    <mergeCell ref="G13:I13"/>
    <mergeCell ref="G14:I14"/>
    <mergeCell ref="J37:K37"/>
    <mergeCell ref="J23:K23"/>
    <mergeCell ref="J24:K24"/>
    <mergeCell ref="J15:K15"/>
    <mergeCell ref="J16:K16"/>
    <mergeCell ref="J17:K17"/>
    <mergeCell ref="A3:K3"/>
    <mergeCell ref="A4:K4"/>
    <mergeCell ref="C5:D5"/>
    <mergeCell ref="C6:D6"/>
    <mergeCell ref="G25:I25"/>
    <mergeCell ref="G7:I7"/>
    <mergeCell ref="J7:K7"/>
    <mergeCell ref="G8:I8"/>
    <mergeCell ref="J8:K8"/>
    <mergeCell ref="G15:I15"/>
    <mergeCell ref="G16:I16"/>
    <mergeCell ref="G17:I17"/>
    <mergeCell ref="J20:K20"/>
    <mergeCell ref="J21:K21"/>
    <mergeCell ref="J22:K22"/>
    <mergeCell ref="G18:I18"/>
    <mergeCell ref="J29:K29"/>
    <mergeCell ref="J30:K30"/>
    <mergeCell ref="G19:I19"/>
    <mergeCell ref="G31:I31"/>
    <mergeCell ref="G32:I32"/>
    <mergeCell ref="J14:K14"/>
    <mergeCell ref="J26:K26"/>
    <mergeCell ref="J27:K27"/>
    <mergeCell ref="G26:I26"/>
    <mergeCell ref="G27:I27"/>
    <mergeCell ref="J9:K9"/>
    <mergeCell ref="J10:K10"/>
    <mergeCell ref="J11:K11"/>
    <mergeCell ref="J12:K12"/>
    <mergeCell ref="J13:K13"/>
    <mergeCell ref="G33:I33"/>
    <mergeCell ref="G34:I34"/>
    <mergeCell ref="G35:I35"/>
    <mergeCell ref="G37:I37"/>
    <mergeCell ref="G38:I38"/>
    <mergeCell ref="G36:I36"/>
    <mergeCell ref="G39:I39"/>
    <mergeCell ref="G40:I40"/>
    <mergeCell ref="G41:I41"/>
    <mergeCell ref="C49:D49"/>
    <mergeCell ref="C50:D50"/>
    <mergeCell ref="C43:D43"/>
    <mergeCell ref="C44:D44"/>
    <mergeCell ref="H49:K49"/>
    <mergeCell ref="H50:K50"/>
    <mergeCell ref="J46:K46"/>
    <mergeCell ref="J47:K47"/>
    <mergeCell ref="A48:K48"/>
    <mergeCell ref="C47:D47"/>
    <mergeCell ref="C46:D46"/>
    <mergeCell ref="A45:K45"/>
    <mergeCell ref="J41:K41"/>
    <mergeCell ref="G28:I28"/>
    <mergeCell ref="G29:I29"/>
    <mergeCell ref="G30:I30"/>
    <mergeCell ref="G20:I20"/>
    <mergeCell ref="G21:I21"/>
    <mergeCell ref="G22:I22"/>
    <mergeCell ref="G23:I23"/>
    <mergeCell ref="G24:I24"/>
  </mergeCells>
  <pageMargins left="0.39370078740157483" right="0.39370078740157483" top="0.74803149606299213" bottom="0.39370078740157483" header="0.31496062992125984" footer="0.31496062992125984"/>
  <pageSetup paperSize="9" scale="7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opLeftCell="A40" workbookViewId="0">
      <selection activeCell="C5" sqref="C5"/>
    </sheetView>
  </sheetViews>
  <sheetFormatPr defaultRowHeight="15" x14ac:dyDescent="0.25"/>
  <cols>
    <col min="1" max="8" width="17.28515625" style="12" customWidth="1"/>
    <col min="9" max="16384" width="9.140625" style="12"/>
  </cols>
  <sheetData>
    <row r="1" spans="1:8" x14ac:dyDescent="0.25">
      <c r="H1" s="37" t="s">
        <v>417</v>
      </c>
    </row>
    <row r="2" spans="1:8" ht="68.25" customHeight="1" thickBot="1" x14ac:dyDescent="0.3">
      <c r="A2" s="69" t="s">
        <v>418</v>
      </c>
      <c r="B2" s="69"/>
      <c r="C2" s="69"/>
      <c r="D2" s="69"/>
      <c r="E2" s="69"/>
      <c r="F2" s="69"/>
      <c r="G2" s="69"/>
      <c r="H2" s="69"/>
    </row>
    <row r="3" spans="1:8" ht="48" customHeight="1" thickBot="1" x14ac:dyDescent="0.3">
      <c r="A3" s="71" t="s">
        <v>419</v>
      </c>
      <c r="B3" s="72"/>
      <c r="C3" s="72"/>
      <c r="D3" s="72"/>
      <c r="E3" s="72"/>
      <c r="F3" s="72"/>
      <c r="G3" s="72"/>
      <c r="H3" s="73"/>
    </row>
    <row r="4" spans="1:8" ht="15.75" thickBot="1" x14ac:dyDescent="0.3">
      <c r="A4" s="71" t="s">
        <v>383</v>
      </c>
      <c r="B4" s="72"/>
      <c r="C4" s="72"/>
      <c r="D4" s="72"/>
      <c r="E4" s="72"/>
      <c r="F4" s="72"/>
      <c r="G4" s="72"/>
      <c r="H4" s="73"/>
    </row>
    <row r="5" spans="1:8" ht="153.75" thickBot="1" x14ac:dyDescent="0.3">
      <c r="A5" s="38" t="s">
        <v>2</v>
      </c>
      <c r="B5" s="38" t="s">
        <v>376</v>
      </c>
      <c r="C5" s="38" t="s">
        <v>377</v>
      </c>
      <c r="D5" s="38" t="s">
        <v>378</v>
      </c>
      <c r="E5" s="38" t="s">
        <v>379</v>
      </c>
      <c r="F5" s="38" t="s">
        <v>380</v>
      </c>
      <c r="G5" s="38" t="s">
        <v>381</v>
      </c>
      <c r="H5" s="38" t="s">
        <v>382</v>
      </c>
    </row>
    <row r="6" spans="1:8" ht="15.75" thickBot="1" x14ac:dyDescent="0.3">
      <c r="A6" s="38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</row>
    <row r="7" spans="1:8" ht="15.75" thickBot="1" x14ac:dyDescent="0.3">
      <c r="A7" s="38"/>
      <c r="B7" s="38"/>
      <c r="C7" s="38"/>
      <c r="D7" s="38"/>
      <c r="E7" s="38"/>
      <c r="F7" s="38"/>
      <c r="G7" s="38"/>
      <c r="H7" s="38"/>
    </row>
    <row r="8" spans="1:8" ht="15.75" thickBot="1" x14ac:dyDescent="0.3">
      <c r="A8" s="71" t="s">
        <v>384</v>
      </c>
      <c r="B8" s="72"/>
      <c r="C8" s="72"/>
      <c r="D8" s="72"/>
      <c r="E8" s="72"/>
      <c r="F8" s="72"/>
      <c r="G8" s="72"/>
      <c r="H8" s="73"/>
    </row>
    <row r="9" spans="1:8" ht="153.75" thickBot="1" x14ac:dyDescent="0.3">
      <c r="A9" s="38" t="s">
        <v>2</v>
      </c>
      <c r="B9" s="38" t="s">
        <v>376</v>
      </c>
      <c r="C9" s="38" t="s">
        <v>377</v>
      </c>
      <c r="D9" s="38" t="s">
        <v>378</v>
      </c>
      <c r="E9" s="38" t="s">
        <v>379</v>
      </c>
      <c r="F9" s="38" t="s">
        <v>381</v>
      </c>
      <c r="G9" s="70" t="s">
        <v>382</v>
      </c>
      <c r="H9" s="70"/>
    </row>
    <row r="10" spans="1:8" ht="15.75" thickBot="1" x14ac:dyDescent="0.3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70">
        <v>7</v>
      </c>
      <c r="H10" s="70"/>
    </row>
    <row r="11" spans="1:8" ht="15.75" thickBot="1" x14ac:dyDescent="0.3">
      <c r="A11" s="38"/>
      <c r="B11" s="38"/>
      <c r="C11" s="38"/>
      <c r="D11" s="38"/>
      <c r="E11" s="38"/>
      <c r="F11" s="38"/>
      <c r="G11" s="70"/>
      <c r="H11" s="70"/>
    </row>
    <row r="12" spans="1:8" ht="15.75" thickBot="1" x14ac:dyDescent="0.3">
      <c r="A12" s="71" t="s">
        <v>385</v>
      </c>
      <c r="B12" s="72"/>
      <c r="C12" s="72"/>
      <c r="D12" s="72"/>
      <c r="E12" s="72"/>
      <c r="F12" s="72"/>
      <c r="G12" s="72"/>
      <c r="H12" s="73"/>
    </row>
    <row r="13" spans="1:8" ht="153.75" thickBot="1" x14ac:dyDescent="0.3">
      <c r="A13" s="38" t="s">
        <v>2</v>
      </c>
      <c r="B13" s="38" t="s">
        <v>376</v>
      </c>
      <c r="C13" s="38" t="s">
        <v>377</v>
      </c>
      <c r="D13" s="38" t="s">
        <v>378</v>
      </c>
      <c r="E13" s="38" t="s">
        <v>379</v>
      </c>
      <c r="F13" s="38" t="s">
        <v>381</v>
      </c>
      <c r="G13" s="70" t="s">
        <v>382</v>
      </c>
      <c r="H13" s="70"/>
    </row>
    <row r="14" spans="1:8" ht="15" customHeight="1" thickBot="1" x14ac:dyDescent="0.3">
      <c r="A14" s="38">
        <v>1</v>
      </c>
      <c r="B14" s="38">
        <v>2</v>
      </c>
      <c r="C14" s="38">
        <v>3</v>
      </c>
      <c r="D14" s="38">
        <v>4</v>
      </c>
      <c r="E14" s="38">
        <v>5</v>
      </c>
      <c r="F14" s="38">
        <v>6</v>
      </c>
      <c r="G14" s="70">
        <v>7</v>
      </c>
      <c r="H14" s="70"/>
    </row>
    <row r="15" spans="1:8" ht="15.75" thickBot="1" x14ac:dyDescent="0.3">
      <c r="A15" s="38"/>
      <c r="B15" s="38"/>
      <c r="C15" s="38"/>
      <c r="D15" s="38"/>
      <c r="E15" s="38"/>
      <c r="F15" s="38"/>
      <c r="G15" s="70"/>
      <c r="H15" s="70"/>
    </row>
    <row r="16" spans="1:8" ht="15.75" thickBot="1" x14ac:dyDescent="0.3">
      <c r="A16" s="71" t="s">
        <v>386</v>
      </c>
      <c r="B16" s="72"/>
      <c r="C16" s="72"/>
      <c r="D16" s="72"/>
      <c r="E16" s="72"/>
      <c r="F16" s="72"/>
      <c r="G16" s="72"/>
      <c r="H16" s="73"/>
    </row>
    <row r="17" spans="1:8" ht="153.75" thickBot="1" x14ac:dyDescent="0.3">
      <c r="A17" s="38" t="s">
        <v>2</v>
      </c>
      <c r="B17" s="38" t="s">
        <v>376</v>
      </c>
      <c r="C17" s="38" t="s">
        <v>377</v>
      </c>
      <c r="D17" s="38" t="s">
        <v>378</v>
      </c>
      <c r="E17" s="38" t="s">
        <v>379</v>
      </c>
      <c r="F17" s="38" t="s">
        <v>381</v>
      </c>
      <c r="G17" s="70" t="s">
        <v>382</v>
      </c>
      <c r="H17" s="70"/>
    </row>
    <row r="18" spans="1:8" ht="15.75" thickBot="1" x14ac:dyDescent="0.3">
      <c r="A18" s="38">
        <v>1</v>
      </c>
      <c r="B18" s="38">
        <v>2</v>
      </c>
      <c r="C18" s="38">
        <v>3</v>
      </c>
      <c r="D18" s="38">
        <v>4</v>
      </c>
      <c r="E18" s="38">
        <v>5</v>
      </c>
      <c r="F18" s="38">
        <v>6</v>
      </c>
      <c r="G18" s="70">
        <v>7</v>
      </c>
      <c r="H18" s="70"/>
    </row>
    <row r="19" spans="1:8" ht="15.75" thickBot="1" x14ac:dyDescent="0.3">
      <c r="A19" s="38"/>
      <c r="B19" s="38"/>
      <c r="C19" s="38"/>
      <c r="D19" s="38"/>
      <c r="E19" s="38"/>
      <c r="F19" s="38"/>
      <c r="G19" s="70"/>
      <c r="H19" s="70"/>
    </row>
    <row r="20" spans="1:8" ht="32.25" customHeight="1" thickBot="1" x14ac:dyDescent="0.3">
      <c r="A20" s="71" t="s">
        <v>420</v>
      </c>
      <c r="B20" s="72"/>
      <c r="C20" s="72"/>
      <c r="D20" s="72"/>
      <c r="E20" s="72"/>
      <c r="F20" s="72"/>
      <c r="G20" s="72"/>
      <c r="H20" s="73"/>
    </row>
    <row r="21" spans="1:8" ht="153.75" thickBot="1" x14ac:dyDescent="0.3">
      <c r="A21" s="38" t="s">
        <v>2</v>
      </c>
      <c r="B21" s="38" t="s">
        <v>376</v>
      </c>
      <c r="C21" s="38" t="s">
        <v>377</v>
      </c>
      <c r="D21" s="38" t="s">
        <v>378</v>
      </c>
      <c r="E21" s="38" t="s">
        <v>379</v>
      </c>
      <c r="F21" s="70" t="s">
        <v>387</v>
      </c>
      <c r="G21" s="70"/>
      <c r="H21" s="70"/>
    </row>
    <row r="22" spans="1:8" ht="15.75" thickBot="1" x14ac:dyDescent="0.3">
      <c r="A22" s="38">
        <v>1</v>
      </c>
      <c r="B22" s="38">
        <v>2</v>
      </c>
      <c r="C22" s="38">
        <v>3</v>
      </c>
      <c r="D22" s="38">
        <v>4</v>
      </c>
      <c r="E22" s="38">
        <v>5</v>
      </c>
      <c r="F22" s="70">
        <v>6</v>
      </c>
      <c r="G22" s="70"/>
      <c r="H22" s="70"/>
    </row>
    <row r="23" spans="1:8" ht="15.75" thickBot="1" x14ac:dyDescent="0.3">
      <c r="A23" s="38"/>
      <c r="B23" s="38"/>
      <c r="C23" s="38"/>
      <c r="D23" s="38"/>
      <c r="E23" s="38"/>
      <c r="F23" s="70"/>
      <c r="G23" s="70"/>
      <c r="H23" s="70"/>
    </row>
  </sheetData>
  <mergeCells count="19">
    <mergeCell ref="A20:H20"/>
    <mergeCell ref="G15:H15"/>
    <mergeCell ref="G19:H19"/>
    <mergeCell ref="A2:H2"/>
    <mergeCell ref="F23:H23"/>
    <mergeCell ref="G9:H9"/>
    <mergeCell ref="G10:H10"/>
    <mergeCell ref="A3:H3"/>
    <mergeCell ref="A4:H4"/>
    <mergeCell ref="A8:H8"/>
    <mergeCell ref="A12:H12"/>
    <mergeCell ref="G11:H11"/>
    <mergeCell ref="F21:H21"/>
    <mergeCell ref="F22:H22"/>
    <mergeCell ref="G17:H17"/>
    <mergeCell ref="G18:H18"/>
    <mergeCell ref="G13:H13"/>
    <mergeCell ref="G14:H14"/>
    <mergeCell ref="A16:H16"/>
  </mergeCells>
  <pageMargins left="0.39370078740157483" right="0.39370078740157483" top="0.74803149606299213" bottom="0.39370078740157483" header="0.31496062992125984" footer="0.31496062992125984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Завьяловка</dc:creator>
  <cp:lastModifiedBy>Завьяловка</cp:lastModifiedBy>
  <cp:lastPrinted>2022-08-19T11:25:25Z</cp:lastPrinted>
  <dcterms:created xsi:type="dcterms:W3CDTF">2022-08-16T04:27:30Z</dcterms:created>
  <dcterms:modified xsi:type="dcterms:W3CDTF">2023-04-21T10:56:49Z</dcterms:modified>
</cp:coreProperties>
</file>